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m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<sst xmlns="http://schemas.openxmlformats.org/spreadsheetml/2006/main" count="132" uniqueCount="130">
  <si>
    <t>Tasas de Interés Nominal, 1998-2015</t>
  </si>
  <si>
    <t>(Promedio en %, mensual, trimestral y anual)</t>
  </si>
  <si>
    <t>Periodo</t>
  </si>
  <si>
    <t>Nacional</t>
  </si>
  <si>
    <t>Internacional</t>
  </si>
  <si>
    <r>
      <t xml:space="preserve">CETES                     a 91 días </t>
    </r>
    <r>
      <rPr>
        <b/>
        <vertAlign val="superscript"/>
        <sz val="10"/>
        <rFont val="Calibri"/>
        <family val="2"/>
      </rPr>
      <t>1/</t>
    </r>
  </si>
  <si>
    <r>
      <t xml:space="preserve">TIIE                            a 28 días </t>
    </r>
    <r>
      <rPr>
        <b/>
        <vertAlign val="superscript"/>
        <sz val="10"/>
        <rFont val="Calibri"/>
        <family val="2"/>
      </rPr>
      <t>2/</t>
    </r>
  </si>
  <si>
    <r>
      <t xml:space="preserve">CPP </t>
    </r>
    <r>
      <rPr>
        <b/>
        <vertAlign val="superscript"/>
        <sz val="10"/>
        <rFont val="Calibri"/>
        <family val="2"/>
      </rPr>
      <t>3/</t>
    </r>
  </si>
  <si>
    <r>
      <t>Prime rate</t>
    </r>
    <r>
      <rPr>
        <b/>
        <vertAlign val="superscript"/>
        <sz val="10"/>
        <rFont val="Calibri"/>
        <family val="2"/>
      </rPr>
      <t>4/</t>
    </r>
    <r>
      <rPr>
        <b/>
        <sz val="10"/>
        <rFont val="Calibri"/>
        <family val="2"/>
      </rPr>
      <t xml:space="preserve">                     (E. U.)</t>
    </r>
  </si>
  <si>
    <r>
      <t>LIBOR</t>
    </r>
    <r>
      <rPr>
        <b/>
        <vertAlign val="superscript"/>
        <sz val="10"/>
        <rFont val="Calibri"/>
        <family val="2"/>
      </rPr>
      <t>5/</t>
    </r>
    <r>
      <rPr>
        <b/>
        <sz val="10"/>
        <rFont val="Calibri"/>
        <family val="2"/>
      </rPr>
      <t>, 3 meses (Londres)</t>
    </r>
  </si>
  <si>
    <t>2009/ Ene</t>
  </si>
  <si>
    <t>2009/ Feb</t>
  </si>
  <si>
    <t>2009/ Mar</t>
  </si>
  <si>
    <t>2009/I</t>
  </si>
  <si>
    <t>2009/Abr</t>
  </si>
  <si>
    <t>2009/May</t>
  </si>
  <si>
    <t>2009/Jun</t>
  </si>
  <si>
    <t>2009/II</t>
  </si>
  <si>
    <t>2009/Jul</t>
  </si>
  <si>
    <t>2009/Ago</t>
  </si>
  <si>
    <t>2009/Sep</t>
  </si>
  <si>
    <t>2009/III</t>
  </si>
  <si>
    <t>2009/Oct</t>
  </si>
  <si>
    <t>2009/Nov</t>
  </si>
  <si>
    <t>2009/Dic</t>
  </si>
  <si>
    <t>2009/IV</t>
  </si>
  <si>
    <t>2010/ Ene</t>
  </si>
  <si>
    <t> 4.91</t>
  </si>
  <si>
    <t>2010/ Feb</t>
  </si>
  <si>
    <t>2010/ Mar</t>
  </si>
  <si>
    <t>2010/I</t>
  </si>
  <si>
    <t>2010/Abr</t>
  </si>
  <si>
    <t>2010/May</t>
  </si>
  <si>
    <t>2010/Jun</t>
  </si>
  <si>
    <t>2010/II</t>
  </si>
  <si>
    <t>2010/Jul</t>
  </si>
  <si>
    <t>2010/Ago</t>
  </si>
  <si>
    <t>2010/Sep</t>
  </si>
  <si>
    <t>2010/III</t>
  </si>
  <si>
    <t>2010/Oct</t>
  </si>
  <si>
    <t>2010/Nov</t>
  </si>
  <si>
    <t>2010/Dic</t>
  </si>
  <si>
    <t>2010/IV</t>
  </si>
  <si>
    <t>2011/ Ene</t>
  </si>
  <si>
    <t>2011/ Feb</t>
  </si>
  <si>
    <t>2011/ Mar</t>
  </si>
  <si>
    <t>2011/I</t>
  </si>
  <si>
    <t>2011/ Abr</t>
  </si>
  <si>
    <t>2011/ May</t>
  </si>
  <si>
    <t>2011/ Jun</t>
  </si>
  <si>
    <t>2011/II</t>
  </si>
  <si>
    <t>2011/ Jul</t>
  </si>
  <si>
    <t>2011/ Ago</t>
  </si>
  <si>
    <t>2011/ Sep</t>
  </si>
  <si>
    <t>2011/III</t>
  </si>
  <si>
    <t>2011/ Oct</t>
  </si>
  <si>
    <t>2011/ Nov</t>
  </si>
  <si>
    <t>2011/ Dic</t>
  </si>
  <si>
    <t>2011/IV</t>
  </si>
  <si>
    <t>2012/Ene</t>
  </si>
  <si>
    <t>2012/Feb</t>
  </si>
  <si>
    <t>2012/Mar</t>
  </si>
  <si>
    <t>2012/I</t>
  </si>
  <si>
    <t>2012/Abr</t>
  </si>
  <si>
    <t>2012/May</t>
  </si>
  <si>
    <t>2012/Jun</t>
  </si>
  <si>
    <t>2012/II</t>
  </si>
  <si>
    <t>2012/jul</t>
  </si>
  <si>
    <t>2012/ago</t>
  </si>
  <si>
    <t>2012/sep</t>
  </si>
  <si>
    <t>2012/III</t>
  </si>
  <si>
    <t>n</t>
  </si>
  <si>
    <t>2012/Oct</t>
  </si>
  <si>
    <t>2012/Nov</t>
  </si>
  <si>
    <t> 3.30</t>
  </si>
  <si>
    <t>2012/Dic</t>
  </si>
  <si>
    <t>2012/IV</t>
  </si>
  <si>
    <t xml:space="preserve">2013/Ene </t>
  </si>
  <si>
    <t xml:space="preserve">2013/Feb </t>
  </si>
  <si>
    <t xml:space="preserve">2013/Mar </t>
  </si>
  <si>
    <t>2013/I</t>
  </si>
  <si>
    <t>2013/Abr</t>
  </si>
  <si>
    <t>2013/May</t>
  </si>
  <si>
    <t>2013/Jun</t>
  </si>
  <si>
    <t>2013/II</t>
  </si>
  <si>
    <t>2013/Jul</t>
  </si>
  <si>
    <t>2013/Ago</t>
  </si>
  <si>
    <t>2013/Sep</t>
  </si>
  <si>
    <t>2013/III</t>
  </si>
  <si>
    <t>2013/Oct</t>
  </si>
  <si>
    <t>2013/Nov</t>
  </si>
  <si>
    <t>2013/Dic</t>
  </si>
  <si>
    <t>2013/IV</t>
  </si>
  <si>
    <t>2014/Ene</t>
  </si>
  <si>
    <t>2014/Feb</t>
  </si>
  <si>
    <t>2014/Mar</t>
  </si>
  <si>
    <t>2014/I</t>
  </si>
  <si>
    <t>2014/Abr</t>
  </si>
  <si>
    <t>2014/May</t>
  </si>
  <si>
    <t>2014/Jun</t>
  </si>
  <si>
    <t>2014/II</t>
  </si>
  <si>
    <t>2014/Jul</t>
  </si>
  <si>
    <t>2014/Ago</t>
  </si>
  <si>
    <t>2014/Sep</t>
  </si>
  <si>
    <t>2014/III</t>
  </si>
  <si>
    <t>2014/Oct</t>
  </si>
  <si>
    <t>2014/Nov</t>
  </si>
  <si>
    <t>2014/Dic</t>
  </si>
  <si>
    <t>2014/IV</t>
  </si>
  <si>
    <t>2015/Ene</t>
  </si>
  <si>
    <t>2015/Feb</t>
  </si>
  <si>
    <t>2015/Mar</t>
  </si>
  <si>
    <t>2015/I</t>
  </si>
  <si>
    <t>2015/Abril</t>
  </si>
  <si>
    <t>2015/May</t>
  </si>
  <si>
    <t>2015/Jun</t>
  </si>
  <si>
    <t>2015/II</t>
  </si>
  <si>
    <t>2015/Jul</t>
  </si>
  <si>
    <t>2015/Ago</t>
  </si>
  <si>
    <t>2015/Sept</t>
  </si>
  <si>
    <t>2015/III</t>
  </si>
  <si>
    <t>2015/oct</t>
  </si>
  <si>
    <t>2015/nov</t>
  </si>
  <si>
    <t xml:space="preserve">1/ Certificados de la Tesorería de la Federación a 91 días. </t>
  </si>
  <si>
    <t>2/ Tasa de Interés Interbancaria de Equilibrio (TIIE) a 28 días, se determina por el Banco de México con base en cotizaciones presentadas por las instituciones de crédito. El procedimiento de cálculo de dicha tasa se establece en la circular 2019/95 según lo publicado en el Diario Oficial de la Federación del 23 de marzo de 1995.</t>
  </si>
  <si>
    <t>3/ Costo Porcentual Promedio de captación incluye depósitos bancarios a plazo, pagarés con rendimiento liquidable al vencimiento, otros depósitos (excepto vista y ahorro) aceptaciones bancarias y papel comercial con aval bancario.</t>
  </si>
  <si>
    <t>4/ Tasa de interés preferente de los bancos comerciales de Estados Unidos en los créditos a corto plazo.</t>
  </si>
  <si>
    <t>5/ London Interbanking Offering Rate. Tasa de interés para depósitos en el mercado interbancario de Londres a 3 meses.</t>
  </si>
  <si>
    <t>n.d: No dispopnible.</t>
  </si>
  <si>
    <t>Fuente: Elaborado por el CEFP con  datos del Banco de México, Federal Reserve Bank of St. Louis, USA, Moody's Economy.com y FreeLunch.com.</t>
  </si>
</sst>
</file>

<file path=xl/styles.xml><?xml version="1.0" encoding="utf-8"?>
<styleSheet xmlns="http://schemas.openxmlformats.org/spreadsheetml/2006/main">
  <numFmts count="11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000"/>
    <numFmt numFmtId="165" formatCode="0.0000000"/>
    <numFmt numFmtId="166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right" wrapText="1"/>
    </xf>
    <xf numFmtId="2" fontId="18" fillId="0" borderId="0" xfId="0" applyNumberFormat="1" applyFont="1" applyBorder="1" applyAlignment="1">
      <alignment horizontal="right" wrapText="1"/>
    </xf>
    <xf numFmtId="2" fontId="20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166" fontId="20" fillId="0" borderId="0" xfId="0" applyNumberFormat="1" applyFont="1" applyAlignment="1">
      <alignment/>
    </xf>
    <xf numFmtId="166" fontId="20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/>
    </xf>
    <xf numFmtId="20" fontId="22" fillId="0" borderId="0" xfId="0" applyNumberFormat="1" applyFont="1" applyBorder="1" applyAlignment="1">
      <alignment horizontal="justify" wrapText="1"/>
    </xf>
    <xf numFmtId="20" fontId="23" fillId="0" borderId="0" xfId="0" applyNumberFormat="1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s%20Macro\esta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29"/>
    </sheetNames>
    <sheetDataSet>
      <sheetData sheetId="0">
        <row r="250">
          <cell r="D250">
            <v>4.433999999999999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47"/>
  <sheetViews>
    <sheetView tabSelected="1" zoomScale="110" zoomScaleNormal="110" zoomScalePageLayoutView="0" workbookViewId="0" topLeftCell="A4">
      <pane xSplit="4" ySplit="5" topLeftCell="E12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S139" sqref="S139"/>
    </sheetView>
  </sheetViews>
  <sheetFormatPr defaultColWidth="11.421875" defaultRowHeight="12.75"/>
  <cols>
    <col min="1" max="2" width="11.421875" style="2" customWidth="1"/>
    <col min="3" max="3" width="9.421875" style="2" customWidth="1"/>
    <col min="4" max="4" width="0.85546875" style="2" customWidth="1"/>
    <col min="5" max="5" width="9.8515625" style="2" customWidth="1"/>
    <col min="6" max="6" width="5.8515625" style="2" customWidth="1"/>
    <col min="7" max="7" width="0.5625" style="2" customWidth="1"/>
    <col min="8" max="8" width="10.7109375" style="2" customWidth="1"/>
    <col min="9" max="9" width="4.28125" style="2" customWidth="1"/>
    <col min="10" max="10" width="0.85546875" style="2" customWidth="1"/>
    <col min="11" max="11" width="10.7109375" style="2" customWidth="1"/>
    <col min="12" max="12" width="4.7109375" style="2" customWidth="1"/>
    <col min="13" max="13" width="0.5625" style="2" customWidth="1"/>
    <col min="14" max="14" width="10.7109375" style="2" customWidth="1"/>
    <col min="15" max="15" width="4.57421875" style="2" customWidth="1"/>
    <col min="16" max="16" width="0.85546875" style="2" customWidth="1"/>
    <col min="17" max="17" width="10.7109375" style="2" customWidth="1"/>
    <col min="18" max="18" width="4.8515625" style="2" customWidth="1"/>
    <col min="19" max="16384" width="11.421875" style="2" customWidth="1"/>
  </cols>
  <sheetData>
    <row r="2" ht="12.75">
      <c r="C2" s="1"/>
    </row>
    <row r="3" ht="3" customHeight="1"/>
    <row r="4" spans="3:18" ht="15.75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12.75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6" customHeight="1" thickBo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5.75" customHeight="1">
      <c r="C7" s="6" t="s">
        <v>2</v>
      </c>
      <c r="D7" s="7"/>
      <c r="E7" s="8" t="s">
        <v>3</v>
      </c>
      <c r="F7" s="8"/>
      <c r="G7" s="8"/>
      <c r="H7" s="8"/>
      <c r="I7" s="8"/>
      <c r="J7" s="8"/>
      <c r="K7" s="8"/>
      <c r="L7" s="8"/>
      <c r="M7" s="9"/>
      <c r="N7" s="8" t="s">
        <v>4</v>
      </c>
      <c r="O7" s="8"/>
      <c r="P7" s="8"/>
      <c r="Q7" s="8"/>
      <c r="R7" s="8"/>
    </row>
    <row r="8" spans="3:18" ht="28.5" customHeight="1">
      <c r="C8" s="10"/>
      <c r="D8" s="9"/>
      <c r="E8" s="11" t="s">
        <v>5</v>
      </c>
      <c r="F8" s="11"/>
      <c r="G8" s="9"/>
      <c r="H8" s="11" t="s">
        <v>6</v>
      </c>
      <c r="I8" s="11"/>
      <c r="J8" s="9"/>
      <c r="K8" s="11" t="s">
        <v>7</v>
      </c>
      <c r="L8" s="11"/>
      <c r="M8" s="9"/>
      <c r="N8" s="11" t="s">
        <v>8</v>
      </c>
      <c r="O8" s="11"/>
      <c r="P8" s="9"/>
      <c r="Q8" s="11" t="s">
        <v>9</v>
      </c>
      <c r="R8" s="11"/>
    </row>
    <row r="9" spans="3:17" ht="12.75">
      <c r="C9" s="12">
        <v>1998</v>
      </c>
      <c r="E9" s="13">
        <v>26.1825</v>
      </c>
      <c r="F9" s="13"/>
      <c r="G9" s="13"/>
      <c r="H9" s="13">
        <v>26.890833333333333</v>
      </c>
      <c r="I9" s="13"/>
      <c r="J9" s="13"/>
      <c r="K9" s="13">
        <v>21.089166666666667</v>
      </c>
      <c r="L9" s="13"/>
      <c r="M9" s="14"/>
      <c r="N9" s="13">
        <v>8.354166666666666</v>
      </c>
      <c r="O9" s="13"/>
      <c r="P9" s="13"/>
      <c r="Q9" s="13">
        <v>5.575</v>
      </c>
    </row>
    <row r="10" spans="3:17" ht="12.75">
      <c r="C10" s="12">
        <v>1999</v>
      </c>
      <c r="E10" s="13">
        <v>22.375833333333333</v>
      </c>
      <c r="F10" s="13"/>
      <c r="G10" s="13"/>
      <c r="H10" s="13">
        <v>24.10083333333333</v>
      </c>
      <c r="I10" s="13"/>
      <c r="J10" s="13"/>
      <c r="K10" s="13">
        <v>19.730833333333333</v>
      </c>
      <c r="L10" s="13"/>
      <c r="M10" s="14"/>
      <c r="N10" s="13">
        <v>7.9941666666666675</v>
      </c>
      <c r="O10" s="13"/>
      <c r="P10" s="13"/>
      <c r="Q10" s="13">
        <v>5.4125</v>
      </c>
    </row>
    <row r="11" spans="3:17" ht="12.75">
      <c r="C11" s="12">
        <v>2000</v>
      </c>
      <c r="E11" s="13">
        <v>16.154166666666665</v>
      </c>
      <c r="F11" s="13"/>
      <c r="G11" s="13"/>
      <c r="H11" s="13">
        <v>16.958333333333332</v>
      </c>
      <c r="I11" s="13"/>
      <c r="J11" s="13"/>
      <c r="K11" s="13">
        <v>13.693333333333333</v>
      </c>
      <c r="L11" s="13"/>
      <c r="M11" s="14"/>
      <c r="N11" s="13">
        <v>9.233333333333334</v>
      </c>
      <c r="O11" s="13"/>
      <c r="P11" s="13"/>
      <c r="Q11" s="13">
        <v>6.529166666666666</v>
      </c>
    </row>
    <row r="12" spans="3:17" ht="12.75">
      <c r="C12" s="12">
        <v>2001</v>
      </c>
      <c r="E12" s="13">
        <v>12.240833333333333</v>
      </c>
      <c r="F12" s="13"/>
      <c r="G12" s="13"/>
      <c r="H12" s="13">
        <v>12.885833333333332</v>
      </c>
      <c r="I12" s="13"/>
      <c r="J12" s="13"/>
      <c r="K12" s="13">
        <v>10.12</v>
      </c>
      <c r="L12" s="13"/>
      <c r="M12" s="14"/>
      <c r="N12" s="13">
        <v>6.921666666666667</v>
      </c>
      <c r="O12" s="13"/>
      <c r="P12" s="13"/>
      <c r="Q12" s="13">
        <v>3.776666666666667</v>
      </c>
    </row>
    <row r="13" spans="3:17" ht="12.75">
      <c r="C13" s="12">
        <v>2002</v>
      </c>
      <c r="E13" s="13">
        <v>7.439166666666666</v>
      </c>
      <c r="F13" s="13"/>
      <c r="G13" s="13"/>
      <c r="H13" s="13">
        <v>8.1675</v>
      </c>
      <c r="I13" s="13"/>
      <c r="J13" s="13"/>
      <c r="K13" s="13">
        <v>5.363333333333333</v>
      </c>
      <c r="L13" s="13"/>
      <c r="M13" s="14"/>
      <c r="N13" s="13">
        <v>4.675</v>
      </c>
      <c r="O13" s="13"/>
      <c r="P13" s="13"/>
      <c r="Q13" s="13">
        <v>1.7941666666666667</v>
      </c>
    </row>
    <row r="14" spans="3:17" ht="12.75">
      <c r="C14" s="12">
        <v>2003</v>
      </c>
      <c r="E14" s="13">
        <v>6.513333333333333</v>
      </c>
      <c r="F14" s="13"/>
      <c r="G14" s="13"/>
      <c r="H14" s="13">
        <v>6.8308333333333335</v>
      </c>
      <c r="I14" s="13"/>
      <c r="J14" s="13"/>
      <c r="K14" s="13">
        <v>4.451666666666667</v>
      </c>
      <c r="L14" s="13"/>
      <c r="M14" s="14"/>
      <c r="N14" s="13">
        <v>4.1225</v>
      </c>
      <c r="O14" s="13"/>
      <c r="P14" s="13"/>
      <c r="Q14" s="13">
        <v>1.215</v>
      </c>
    </row>
    <row r="15" spans="3:17" ht="12.75">
      <c r="C15" s="12">
        <v>2004</v>
      </c>
      <c r="E15" s="13">
        <v>7.100833333333333</v>
      </c>
      <c r="F15" s="13"/>
      <c r="G15" s="13"/>
      <c r="H15" s="13">
        <v>7.145833333333333</v>
      </c>
      <c r="I15" s="13"/>
      <c r="J15" s="13"/>
      <c r="K15" s="13">
        <v>4.620833333333334</v>
      </c>
      <c r="L15" s="13"/>
      <c r="M15" s="14"/>
      <c r="N15" s="13">
        <v>4.341666666666666</v>
      </c>
      <c r="O15" s="13"/>
      <c r="P15" s="13"/>
      <c r="Q15" s="13">
        <v>1.6175</v>
      </c>
    </row>
    <row r="16" spans="3:17" ht="12.75">
      <c r="C16" s="12">
        <v>2005</v>
      </c>
      <c r="E16" s="13">
        <v>9.329166666666667</v>
      </c>
      <c r="F16" s="13"/>
      <c r="G16" s="13"/>
      <c r="H16" s="13">
        <v>9.608333333333333</v>
      </c>
      <c r="I16" s="13"/>
      <c r="J16" s="13"/>
      <c r="K16" s="13">
        <v>6.465</v>
      </c>
      <c r="L16" s="13"/>
      <c r="M16" s="14"/>
      <c r="N16" s="13">
        <v>6.186666666666667</v>
      </c>
      <c r="O16" s="13"/>
      <c r="P16" s="13"/>
      <c r="Q16" s="13">
        <v>3.5583333333333336</v>
      </c>
    </row>
    <row r="17" spans="3:17" ht="12.75">
      <c r="C17" s="12">
        <v>2006</v>
      </c>
      <c r="E17" s="13">
        <v>7.295</v>
      </c>
      <c r="F17" s="13"/>
      <c r="G17" s="13"/>
      <c r="H17" s="13">
        <v>7.5075</v>
      </c>
      <c r="I17" s="13"/>
      <c r="J17" s="13"/>
      <c r="K17" s="13">
        <v>5.14</v>
      </c>
      <c r="L17" s="13"/>
      <c r="M17" s="14"/>
      <c r="N17" s="13">
        <v>7.9575</v>
      </c>
      <c r="O17" s="13"/>
      <c r="P17" s="13"/>
      <c r="Q17" s="13">
        <v>5.194166666666667</v>
      </c>
    </row>
    <row r="18" spans="3:17" ht="12.75">
      <c r="C18" s="12">
        <v>2007</v>
      </c>
      <c r="E18" s="13">
        <v>7.353333333333334</v>
      </c>
      <c r="F18" s="13"/>
      <c r="G18" s="13"/>
      <c r="H18" s="13">
        <v>7.658333333333334</v>
      </c>
      <c r="I18" s="13"/>
      <c r="J18" s="13"/>
      <c r="K18" s="13">
        <v>5.004166666666666</v>
      </c>
      <c r="L18" s="13"/>
      <c r="M18" s="14"/>
      <c r="N18" s="13">
        <v>8.05</v>
      </c>
      <c r="O18" s="13"/>
      <c r="P18" s="13"/>
      <c r="Q18" s="13">
        <v>5.295833333333333</v>
      </c>
    </row>
    <row r="19" spans="3:17" ht="12.75">
      <c r="C19" s="12">
        <v>2008</v>
      </c>
      <c r="E19" s="13">
        <v>7.8875</v>
      </c>
      <c r="F19" s="13"/>
      <c r="G19" s="13"/>
      <c r="H19" s="13">
        <v>8.275833333333333</v>
      </c>
      <c r="I19" s="13"/>
      <c r="J19" s="13"/>
      <c r="K19" s="13">
        <v>5.689166666666666</v>
      </c>
      <c r="L19" s="13"/>
      <c r="M19" s="14"/>
      <c r="N19" s="13">
        <v>5.0875</v>
      </c>
      <c r="O19" s="13"/>
      <c r="P19" s="13"/>
      <c r="Q19" s="13">
        <v>2.91</v>
      </c>
    </row>
    <row r="20" spans="3:17" ht="12.75">
      <c r="C20" s="12">
        <v>2009</v>
      </c>
      <c r="E20" s="13">
        <v>5.515833333333333</v>
      </c>
      <c r="F20" s="13"/>
      <c r="G20" s="13"/>
      <c r="H20" s="13">
        <v>5.9333333333333345</v>
      </c>
      <c r="I20" s="13"/>
      <c r="J20" s="13"/>
      <c r="K20" s="13">
        <v>4.245833333333334</v>
      </c>
      <c r="L20" s="13"/>
      <c r="M20" s="14"/>
      <c r="N20" s="13">
        <v>3.25</v>
      </c>
      <c r="O20" s="13"/>
      <c r="P20" s="13"/>
      <c r="Q20" s="13">
        <v>0.6925</v>
      </c>
    </row>
    <row r="21" spans="3:17" ht="12.75" customHeight="1">
      <c r="C21" s="12">
        <v>2010</v>
      </c>
      <c r="E21" s="13">
        <v>4.573833333333334</v>
      </c>
      <c r="F21" s="13"/>
      <c r="G21" s="13"/>
      <c r="H21" s="13">
        <v>4.910584583333333</v>
      </c>
      <c r="I21" s="13"/>
      <c r="J21" s="13"/>
      <c r="K21" s="13">
        <v>3.4083333333333337</v>
      </c>
      <c r="L21" s="13"/>
      <c r="N21" s="13">
        <v>3.25</v>
      </c>
      <c r="Q21" s="13">
        <v>0.3433333333333333</v>
      </c>
    </row>
    <row r="22" spans="3:17" ht="12.75" customHeight="1">
      <c r="C22" s="12">
        <v>2011</v>
      </c>
      <c r="E22" s="13">
        <f>AVERAGE(E63,E67,E71,E75)</f>
        <v>4.3481250000000005</v>
      </c>
      <c r="F22" s="13"/>
      <c r="G22" s="13"/>
      <c r="H22" s="13">
        <f>AVERAGE(H63,H67,H71,H75)</f>
        <v>4.829993525480368</v>
      </c>
      <c r="I22" s="13"/>
      <c r="J22" s="13"/>
      <c r="K22" s="13">
        <f>AVERAGE(K63,K67,K71,K75)</f>
        <v>3.3358333333333334</v>
      </c>
      <c r="L22" s="13"/>
      <c r="N22" s="13">
        <f>AVERAGE(N63,N67,N71,N75)</f>
        <v>3.25</v>
      </c>
      <c r="Q22" s="13">
        <f>AVERAGE(Q63,Q67,Q71,Q75)</f>
        <v>0.3375</v>
      </c>
    </row>
    <row r="23" spans="3:18" ht="6" customHeight="1">
      <c r="C23" s="12"/>
      <c r="E23" s="15"/>
      <c r="G23" s="16"/>
      <c r="H23" s="15"/>
      <c r="I23" s="16"/>
      <c r="J23" s="16"/>
      <c r="K23" s="15"/>
      <c r="L23" s="16"/>
      <c r="M23" s="16"/>
      <c r="N23" s="15"/>
      <c r="O23" s="16"/>
      <c r="P23" s="16"/>
      <c r="Q23" s="15"/>
      <c r="R23" s="14"/>
    </row>
    <row r="24" spans="3:18" ht="12.75">
      <c r="C24" s="12" t="s">
        <v>10</v>
      </c>
      <c r="E24" s="14">
        <v>7.66</v>
      </c>
      <c r="G24" s="16"/>
      <c r="H24" s="16">
        <v>8.41</v>
      </c>
      <c r="I24" s="16"/>
      <c r="J24" s="16"/>
      <c r="K24" s="14">
        <v>5.82</v>
      </c>
      <c r="L24" s="16"/>
      <c r="M24" s="16"/>
      <c r="N24" s="16">
        <v>3.25</v>
      </c>
      <c r="O24" s="16"/>
      <c r="P24" s="16"/>
      <c r="Q24" s="16">
        <v>1.21</v>
      </c>
      <c r="R24" s="14"/>
    </row>
    <row r="25" spans="3:18" ht="12.75">
      <c r="C25" s="12" t="s">
        <v>11</v>
      </c>
      <c r="E25" s="14">
        <v>7.32</v>
      </c>
      <c r="G25" s="16"/>
      <c r="H25" s="16">
        <v>7.94</v>
      </c>
      <c r="I25" s="16"/>
      <c r="J25" s="16"/>
      <c r="K25" s="14">
        <v>5.58</v>
      </c>
      <c r="L25" s="16"/>
      <c r="M25" s="16"/>
      <c r="N25" s="16">
        <v>3.25</v>
      </c>
      <c r="O25" s="16"/>
      <c r="P25" s="16"/>
      <c r="Q25" s="16">
        <v>1.24</v>
      </c>
      <c r="R25" s="14"/>
    </row>
    <row r="26" spans="3:18" ht="12.75">
      <c r="C26" s="12" t="s">
        <v>12</v>
      </c>
      <c r="E26" s="14">
        <v>7.22</v>
      </c>
      <c r="G26" s="16"/>
      <c r="H26" s="16">
        <v>7.64</v>
      </c>
      <c r="I26" s="16"/>
      <c r="J26" s="16"/>
      <c r="K26" s="14">
        <v>5.37</v>
      </c>
      <c r="L26" s="16"/>
      <c r="M26" s="16"/>
      <c r="N26" s="16">
        <v>3.25</v>
      </c>
      <c r="O26" s="16"/>
      <c r="P26" s="16"/>
      <c r="Q26" s="16">
        <v>1.27</v>
      </c>
      <c r="R26" s="14"/>
    </row>
    <row r="27" spans="3:18" ht="12.75">
      <c r="C27" s="12" t="s">
        <v>13</v>
      </c>
      <c r="E27" s="17">
        <v>7.3999999999999995</v>
      </c>
      <c r="F27" s="9"/>
      <c r="G27" s="9"/>
      <c r="H27" s="17">
        <v>7.996666666666667</v>
      </c>
      <c r="I27" s="17"/>
      <c r="J27" s="17"/>
      <c r="K27" s="17">
        <v>5.59</v>
      </c>
      <c r="L27" s="17"/>
      <c r="M27" s="17"/>
      <c r="N27" s="17">
        <v>3.25</v>
      </c>
      <c r="O27" s="17"/>
      <c r="P27" s="17"/>
      <c r="Q27" s="17">
        <v>1.24</v>
      </c>
      <c r="R27" s="14"/>
    </row>
    <row r="28" spans="3:18" ht="6" customHeight="1">
      <c r="C28" s="12"/>
      <c r="E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3:18" ht="12.75">
      <c r="C29" s="12" t="s">
        <v>14</v>
      </c>
      <c r="E29" s="14">
        <v>5.99</v>
      </c>
      <c r="G29" s="16"/>
      <c r="H29" s="16">
        <v>6.68</v>
      </c>
      <c r="I29" s="16"/>
      <c r="J29" s="16"/>
      <c r="K29" s="14">
        <v>4.95</v>
      </c>
      <c r="L29" s="16"/>
      <c r="M29" s="16"/>
      <c r="N29" s="16">
        <v>3.25</v>
      </c>
      <c r="O29" s="16"/>
      <c r="P29" s="16"/>
      <c r="Q29" s="16">
        <v>1.11</v>
      </c>
      <c r="R29" s="14"/>
    </row>
    <row r="30" spans="3:18" ht="12.75">
      <c r="C30" s="12" t="s">
        <v>15</v>
      </c>
      <c r="E30" s="14">
        <v>5.24</v>
      </c>
      <c r="G30" s="16"/>
      <c r="H30" s="16">
        <v>5.78</v>
      </c>
      <c r="I30" s="16"/>
      <c r="J30" s="16"/>
      <c r="K30" s="14">
        <v>4.38</v>
      </c>
      <c r="L30" s="16"/>
      <c r="M30" s="16"/>
      <c r="N30" s="16">
        <v>3.25</v>
      </c>
      <c r="O30" s="16"/>
      <c r="P30" s="16"/>
      <c r="Q30" s="16">
        <v>0.82</v>
      </c>
      <c r="R30" s="14"/>
    </row>
    <row r="31" spans="3:18" ht="12.75">
      <c r="C31" s="12" t="s">
        <v>16</v>
      </c>
      <c r="E31" s="14">
        <v>5.03</v>
      </c>
      <c r="G31" s="16"/>
      <c r="H31" s="16">
        <v>5.26</v>
      </c>
      <c r="I31" s="16"/>
      <c r="J31" s="16"/>
      <c r="K31" s="14">
        <v>3.95</v>
      </c>
      <c r="L31" s="16"/>
      <c r="M31" s="16"/>
      <c r="N31" s="16">
        <v>3.25</v>
      </c>
      <c r="O31" s="16"/>
      <c r="P31" s="16"/>
      <c r="Q31" s="16">
        <v>0.62</v>
      </c>
      <c r="R31" s="14"/>
    </row>
    <row r="32" spans="3:18" ht="12.75">
      <c r="C32" s="12" t="s">
        <v>17</v>
      </c>
      <c r="E32" s="17">
        <v>5.420000000000001</v>
      </c>
      <c r="F32" s="9"/>
      <c r="G32" s="9"/>
      <c r="H32" s="17">
        <v>5.906666666666666</v>
      </c>
      <c r="I32" s="17"/>
      <c r="J32" s="17"/>
      <c r="K32" s="17">
        <v>4.426666666666667</v>
      </c>
      <c r="L32" s="17"/>
      <c r="M32" s="17"/>
      <c r="N32" s="17">
        <v>3.25</v>
      </c>
      <c r="O32" s="17"/>
      <c r="P32" s="17"/>
      <c r="Q32" s="17">
        <v>0.8500000000000001</v>
      </c>
      <c r="R32" s="14"/>
    </row>
    <row r="33" spans="3:18" ht="6" customHeight="1">
      <c r="C33" s="12"/>
      <c r="E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3:18" ht="12.75">
      <c r="C34" s="12" t="s">
        <v>18</v>
      </c>
      <c r="E34" s="14">
        <v>4.69</v>
      </c>
      <c r="G34" s="16"/>
      <c r="H34" s="16">
        <v>4.92</v>
      </c>
      <c r="I34" s="16"/>
      <c r="J34" s="16"/>
      <c r="K34" s="14">
        <v>3.63</v>
      </c>
      <c r="L34" s="16"/>
      <c r="M34" s="16"/>
      <c r="N34" s="16">
        <v>3.25</v>
      </c>
      <c r="O34" s="16"/>
      <c r="P34" s="16"/>
      <c r="Q34" s="16">
        <v>0.52</v>
      </c>
      <c r="R34" s="14"/>
    </row>
    <row r="35" spans="3:18" ht="12.75">
      <c r="C35" s="12" t="s">
        <v>19</v>
      </c>
      <c r="E35" s="14">
        <v>4.59</v>
      </c>
      <c r="G35" s="16"/>
      <c r="H35" s="16">
        <v>4.89</v>
      </c>
      <c r="I35" s="16"/>
      <c r="J35" s="16"/>
      <c r="K35" s="14">
        <v>3.47</v>
      </c>
      <c r="L35" s="16"/>
      <c r="M35" s="16"/>
      <c r="N35" s="16">
        <v>3.25</v>
      </c>
      <c r="O35" s="16"/>
      <c r="P35" s="16"/>
      <c r="Q35" s="16">
        <v>0.42</v>
      </c>
      <c r="R35" s="14"/>
    </row>
    <row r="36" spans="3:18" ht="12.75">
      <c r="C36" s="12" t="s">
        <v>20</v>
      </c>
      <c r="E36" s="14">
        <v>4.6</v>
      </c>
      <c r="G36" s="16"/>
      <c r="H36" s="16">
        <v>4.91</v>
      </c>
      <c r="I36" s="16"/>
      <c r="J36" s="16"/>
      <c r="K36" s="14">
        <v>3.46</v>
      </c>
      <c r="L36" s="16"/>
      <c r="M36" s="16"/>
      <c r="N36" s="16">
        <v>3.25</v>
      </c>
      <c r="O36" s="16"/>
      <c r="P36" s="16"/>
      <c r="Q36" s="16">
        <v>0.3</v>
      </c>
      <c r="R36" s="14"/>
    </row>
    <row r="37" spans="3:18" ht="12.75">
      <c r="C37" s="12" t="s">
        <v>21</v>
      </c>
      <c r="E37" s="17">
        <v>4.626666666666667</v>
      </c>
      <c r="F37" s="9"/>
      <c r="G37" s="9"/>
      <c r="H37" s="17">
        <v>4.906666666666666</v>
      </c>
      <c r="I37" s="17"/>
      <c r="J37" s="17"/>
      <c r="K37" s="17">
        <v>3.5199999999999996</v>
      </c>
      <c r="L37" s="17"/>
      <c r="M37" s="17"/>
      <c r="N37" s="17">
        <v>3.25</v>
      </c>
      <c r="O37" s="17"/>
      <c r="P37" s="17"/>
      <c r="Q37" s="17">
        <v>0.41333333333333333</v>
      </c>
      <c r="R37" s="14"/>
    </row>
    <row r="38" spans="3:18" ht="5.25" customHeight="1">
      <c r="C38" s="12"/>
      <c r="E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3:18" ht="12.75">
      <c r="C39" s="12" t="s">
        <v>22</v>
      </c>
      <c r="E39" s="14">
        <v>4.64</v>
      </c>
      <c r="G39" s="16"/>
      <c r="H39" s="16">
        <v>4.91</v>
      </c>
      <c r="I39" s="16"/>
      <c r="J39" s="16"/>
      <c r="K39" s="14">
        <v>3.47</v>
      </c>
      <c r="L39" s="16"/>
      <c r="M39" s="16"/>
      <c r="N39" s="16">
        <v>3.25</v>
      </c>
      <c r="O39" s="16"/>
      <c r="P39" s="16"/>
      <c r="Q39" s="16">
        <v>0.28</v>
      </c>
      <c r="R39" s="14"/>
    </row>
    <row r="40" spans="3:19" ht="12.75">
      <c r="C40" s="12" t="s">
        <v>23</v>
      </c>
      <c r="E40" s="14">
        <v>4.61</v>
      </c>
      <c r="G40" s="16"/>
      <c r="H40" s="16">
        <v>4.93</v>
      </c>
      <c r="I40" s="16"/>
      <c r="J40" s="16"/>
      <c r="K40" s="14">
        <v>3.45</v>
      </c>
      <c r="L40" s="16"/>
      <c r="M40" s="16"/>
      <c r="N40" s="16">
        <v>3.25</v>
      </c>
      <c r="O40" s="16"/>
      <c r="P40" s="16"/>
      <c r="Q40" s="16">
        <v>0.27</v>
      </c>
      <c r="R40" s="14"/>
      <c r="S40" s="18"/>
    </row>
    <row r="41" spans="3:18" ht="12.75">
      <c r="C41" s="12" t="s">
        <v>24</v>
      </c>
      <c r="E41" s="14">
        <v>4.6</v>
      </c>
      <c r="G41" s="16"/>
      <c r="H41" s="16">
        <v>4.93</v>
      </c>
      <c r="I41" s="16"/>
      <c r="J41" s="16"/>
      <c r="K41" s="14">
        <v>3.42</v>
      </c>
      <c r="L41" s="16"/>
      <c r="M41" s="16"/>
      <c r="N41" s="16">
        <v>3.25</v>
      </c>
      <c r="O41" s="16"/>
      <c r="P41" s="16"/>
      <c r="Q41" s="16">
        <v>0.25</v>
      </c>
      <c r="R41" s="14"/>
    </row>
    <row r="42" spans="3:18" ht="12.75">
      <c r="C42" s="12" t="s">
        <v>25</v>
      </c>
      <c r="E42" s="17">
        <v>4.616666666666666</v>
      </c>
      <c r="F42" s="9"/>
      <c r="G42" s="9"/>
      <c r="H42" s="17">
        <v>4.923333333333333</v>
      </c>
      <c r="I42" s="17"/>
      <c r="J42" s="17"/>
      <c r="K42" s="17">
        <v>3.4466666666666668</v>
      </c>
      <c r="L42" s="17"/>
      <c r="M42" s="17"/>
      <c r="N42" s="17">
        <v>3.25</v>
      </c>
      <c r="O42" s="17"/>
      <c r="P42" s="17"/>
      <c r="Q42" s="17">
        <v>0.26666666666666666</v>
      </c>
      <c r="R42" s="14"/>
    </row>
    <row r="43" spans="3:18" ht="5.25" customHeight="1">
      <c r="C43" s="12"/>
      <c r="E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3:18" ht="12.75">
      <c r="C44" s="12" t="s">
        <v>26</v>
      </c>
      <c r="E44" s="14">
        <v>4.62</v>
      </c>
      <c r="H44" s="13" t="s">
        <v>27</v>
      </c>
      <c r="I44" s="14"/>
      <c r="J44" s="14"/>
      <c r="K44" s="14">
        <v>3.44</v>
      </c>
      <c r="L44" s="14"/>
      <c r="M44" s="14"/>
      <c r="N44" s="14">
        <v>3.25</v>
      </c>
      <c r="O44" s="14"/>
      <c r="P44" s="14"/>
      <c r="Q44" s="14">
        <v>0.25</v>
      </c>
      <c r="R44" s="14"/>
    </row>
    <row r="45" spans="3:18" ht="12.75">
      <c r="C45" s="12" t="s">
        <v>28</v>
      </c>
      <c r="E45" s="14">
        <v>4.64</v>
      </c>
      <c r="H45" s="13">
        <v>4.92</v>
      </c>
      <c r="I45" s="14"/>
      <c r="J45" s="14"/>
      <c r="K45" s="14">
        <v>3.41</v>
      </c>
      <c r="L45" s="14"/>
      <c r="M45" s="14"/>
      <c r="N45" s="14">
        <v>3.25</v>
      </c>
      <c r="O45" s="14"/>
      <c r="P45" s="14"/>
      <c r="Q45" s="14">
        <v>0.25</v>
      </c>
      <c r="R45" s="14"/>
    </row>
    <row r="46" spans="3:18" ht="12.75">
      <c r="C46" s="12" t="s">
        <v>29</v>
      </c>
      <c r="E46" s="14">
        <v>4.636</v>
      </c>
      <c r="G46" s="16"/>
      <c r="H46" s="16">
        <v>4.92</v>
      </c>
      <c r="I46" s="16"/>
      <c r="J46" s="16"/>
      <c r="K46" s="14">
        <v>3.4</v>
      </c>
      <c r="L46" s="16"/>
      <c r="M46" s="16"/>
      <c r="N46" s="16">
        <v>3.25</v>
      </c>
      <c r="O46" s="16"/>
      <c r="P46" s="16"/>
      <c r="Q46" s="16">
        <v>0.27</v>
      </c>
      <c r="R46" s="14"/>
    </row>
    <row r="47" spans="3:18" ht="12.75">
      <c r="C47" s="12" t="s">
        <v>30</v>
      </c>
      <c r="E47" s="17">
        <f>AVERAGE(E44:E46)</f>
        <v>4.632000000000001</v>
      </c>
      <c r="F47" s="9"/>
      <c r="G47" s="9"/>
      <c r="H47" s="17">
        <f>AVERAGE(H44:H46)</f>
        <v>4.92</v>
      </c>
      <c r="I47" s="17"/>
      <c r="J47" s="17"/>
      <c r="K47" s="17">
        <f>AVERAGE(K44:K46)</f>
        <v>3.4166666666666665</v>
      </c>
      <c r="L47" s="17"/>
      <c r="M47" s="17"/>
      <c r="N47" s="17">
        <f>AVERAGE(N44:N46)</f>
        <v>3.25</v>
      </c>
      <c r="O47" s="17"/>
      <c r="P47" s="17"/>
      <c r="Q47" s="17">
        <f>AVERAGE(Q44:Q46)</f>
        <v>0.25666666666666665</v>
      </c>
      <c r="R47" s="14"/>
    </row>
    <row r="48" spans="3:18" ht="12.75">
      <c r="C48" s="12" t="s">
        <v>31</v>
      </c>
      <c r="E48" s="14">
        <v>4.63</v>
      </c>
      <c r="G48" s="16"/>
      <c r="H48" s="16">
        <v>4.937015000000001</v>
      </c>
      <c r="I48" s="16"/>
      <c r="J48" s="16"/>
      <c r="K48" s="14">
        <v>3.4</v>
      </c>
      <c r="L48" s="16"/>
      <c r="M48" s="16"/>
      <c r="N48" s="16">
        <v>3.25</v>
      </c>
      <c r="O48" s="16"/>
      <c r="P48" s="16"/>
      <c r="Q48" s="16">
        <v>0.31</v>
      </c>
      <c r="R48" s="14"/>
    </row>
    <row r="49" spans="3:18" ht="12.75">
      <c r="C49" s="12" t="s">
        <v>32</v>
      </c>
      <c r="E49" s="14">
        <v>4.64</v>
      </c>
      <c r="G49" s="16"/>
      <c r="H49" s="16">
        <v>4.94</v>
      </c>
      <c r="I49" s="16"/>
      <c r="J49" s="16"/>
      <c r="K49" s="14">
        <v>3.4</v>
      </c>
      <c r="L49" s="16"/>
      <c r="M49" s="16"/>
      <c r="N49" s="16">
        <v>3.25</v>
      </c>
      <c r="O49" s="16"/>
      <c r="P49" s="16"/>
      <c r="Q49" s="16">
        <v>0.46</v>
      </c>
      <c r="R49" s="14"/>
    </row>
    <row r="50" spans="3:18" ht="12.75">
      <c r="C50" s="12" t="s">
        <v>33</v>
      </c>
      <c r="E50" s="14">
        <v>4.66</v>
      </c>
      <c r="G50" s="16"/>
      <c r="H50" s="16">
        <v>4.94</v>
      </c>
      <c r="I50" s="16"/>
      <c r="J50" s="16"/>
      <c r="K50" s="14">
        <v>3.43</v>
      </c>
      <c r="L50" s="16"/>
      <c r="M50" s="16"/>
      <c r="N50" s="16">
        <v>3.25</v>
      </c>
      <c r="O50" s="16"/>
      <c r="P50" s="16"/>
      <c r="Q50" s="16">
        <v>0.54</v>
      </c>
      <c r="R50" s="14"/>
    </row>
    <row r="51" spans="3:19" ht="12.75">
      <c r="C51" s="12" t="s">
        <v>34</v>
      </c>
      <c r="E51" s="17">
        <f>AVERAGE(E48:E50)</f>
        <v>4.6433333333333335</v>
      </c>
      <c r="F51" s="9"/>
      <c r="G51" s="9"/>
      <c r="H51" s="17">
        <f>AVERAGE(H48:H50)</f>
        <v>4.939005000000001</v>
      </c>
      <c r="I51" s="17"/>
      <c r="J51" s="17"/>
      <c r="K51" s="17">
        <f>AVERAGE(K48:K50)</f>
        <v>3.41</v>
      </c>
      <c r="L51" s="17"/>
      <c r="M51" s="17"/>
      <c r="N51" s="17">
        <f>AVERAGE(N48:N50)</f>
        <v>3.25</v>
      </c>
      <c r="O51" s="17"/>
      <c r="P51" s="17"/>
      <c r="Q51" s="17">
        <f>AVERAGE(Q48:Q50)</f>
        <v>0.4366666666666667</v>
      </c>
      <c r="R51" s="14"/>
      <c r="S51" s="19"/>
    </row>
    <row r="52" spans="3:18" ht="12.75">
      <c r="C52" s="12" t="s">
        <v>35</v>
      </c>
      <c r="E52" s="14">
        <v>4.64</v>
      </c>
      <c r="H52" s="14">
        <v>4.92</v>
      </c>
      <c r="I52" s="14"/>
      <c r="J52" s="14"/>
      <c r="K52" s="14">
        <v>3.43</v>
      </c>
      <c r="L52" s="14"/>
      <c r="M52" s="14"/>
      <c r="N52" s="14">
        <v>3.25</v>
      </c>
      <c r="O52" s="14"/>
      <c r="P52" s="14"/>
      <c r="Q52" s="14">
        <v>0.51</v>
      </c>
      <c r="R52" s="14"/>
    </row>
    <row r="53" spans="3:18" ht="12.75">
      <c r="C53" s="12" t="s">
        <v>36</v>
      </c>
      <c r="E53" s="14">
        <v>4.64</v>
      </c>
      <c r="H53" s="14">
        <v>4.9</v>
      </c>
      <c r="I53" s="14"/>
      <c r="J53" s="14"/>
      <c r="K53" s="14">
        <v>3.45</v>
      </c>
      <c r="L53" s="14"/>
      <c r="M53" s="14"/>
      <c r="N53" s="14">
        <v>3.25</v>
      </c>
      <c r="O53" s="14"/>
      <c r="P53" s="14"/>
      <c r="Q53" s="14">
        <v>0.36</v>
      </c>
      <c r="R53" s="14"/>
    </row>
    <row r="54" spans="3:18" ht="12.75">
      <c r="C54" s="12" t="s">
        <v>37</v>
      </c>
      <c r="E54" s="14">
        <v>4.61</v>
      </c>
      <c r="H54" s="14">
        <v>4.9</v>
      </c>
      <c r="I54" s="14"/>
      <c r="J54" s="14"/>
      <c r="K54" s="14">
        <v>3.47</v>
      </c>
      <c r="L54" s="14"/>
      <c r="M54" s="14"/>
      <c r="N54" s="14">
        <v>3.25</v>
      </c>
      <c r="O54" s="14"/>
      <c r="P54" s="14"/>
      <c r="Q54" s="14">
        <v>0.29</v>
      </c>
      <c r="R54" s="14"/>
    </row>
    <row r="55" spans="3:18" ht="12.75">
      <c r="C55" s="12" t="s">
        <v>38</v>
      </c>
      <c r="E55" s="17">
        <f>AVERAGE(E52:E54)</f>
        <v>4.63</v>
      </c>
      <c r="F55" s="9"/>
      <c r="G55" s="9"/>
      <c r="H55" s="17">
        <f>AVERAGE(H52:H54)</f>
        <v>4.906666666666667</v>
      </c>
      <c r="I55" s="17"/>
      <c r="J55" s="17"/>
      <c r="K55" s="17">
        <f>AVERAGE(K52:K54)</f>
        <v>3.4500000000000006</v>
      </c>
      <c r="L55" s="17"/>
      <c r="M55" s="17"/>
      <c r="N55" s="17">
        <f>AVERAGE(N52:N54)</f>
        <v>3.25</v>
      </c>
      <c r="O55" s="17"/>
      <c r="P55" s="17"/>
      <c r="Q55" s="17">
        <f>AVERAGE(Q52:Q54)</f>
        <v>0.38666666666666666</v>
      </c>
      <c r="R55" s="14"/>
    </row>
    <row r="56" spans="3:18" ht="12.75">
      <c r="C56" s="12" t="s">
        <v>39</v>
      </c>
      <c r="E56" s="14">
        <v>4.39</v>
      </c>
      <c r="H56" s="14">
        <v>4.87</v>
      </c>
      <c r="I56" s="14"/>
      <c r="J56" s="14"/>
      <c r="K56" s="14">
        <v>3.44</v>
      </c>
      <c r="L56" s="14"/>
      <c r="M56" s="14"/>
      <c r="N56" s="14">
        <v>3.25</v>
      </c>
      <c r="O56" s="14"/>
      <c r="P56" s="14"/>
      <c r="Q56" s="20">
        <v>0.29</v>
      </c>
      <c r="R56" s="14"/>
    </row>
    <row r="57" spans="3:18" ht="12.75">
      <c r="C57" s="12" t="s">
        <v>40</v>
      </c>
      <c r="E57" s="14">
        <v>4.25</v>
      </c>
      <c r="H57" s="14">
        <v>4.87</v>
      </c>
      <c r="I57" s="14"/>
      <c r="J57" s="14"/>
      <c r="K57" s="14">
        <v>3.35</v>
      </c>
      <c r="L57" s="14"/>
      <c r="M57" s="14"/>
      <c r="N57" s="14">
        <v>3.25</v>
      </c>
      <c r="O57" s="14"/>
      <c r="P57" s="14"/>
      <c r="Q57" s="20">
        <v>0.29</v>
      </c>
      <c r="R57" s="14"/>
    </row>
    <row r="58" spans="3:18" ht="12.75">
      <c r="C58" s="12" t="s">
        <v>41</v>
      </c>
      <c r="E58" s="14">
        <v>4.53</v>
      </c>
      <c r="H58" s="14">
        <v>4.89</v>
      </c>
      <c r="I58" s="14"/>
      <c r="J58" s="14"/>
      <c r="K58" s="14">
        <v>3.28</v>
      </c>
      <c r="L58" s="14"/>
      <c r="M58" s="14"/>
      <c r="N58" s="14">
        <v>3.25</v>
      </c>
      <c r="O58" s="14"/>
      <c r="P58" s="14"/>
      <c r="Q58" s="20">
        <v>0.3</v>
      </c>
      <c r="R58" s="14"/>
    </row>
    <row r="59" spans="3:18" ht="12.75">
      <c r="C59" s="12" t="s">
        <v>42</v>
      </c>
      <c r="E59" s="17">
        <f>AVERAGE(E56:E58)</f>
        <v>4.390000000000001</v>
      </c>
      <c r="F59" s="9"/>
      <c r="G59" s="9"/>
      <c r="H59" s="17">
        <f>AVERAGE(H56:H58)</f>
        <v>4.876666666666666</v>
      </c>
      <c r="I59" s="17"/>
      <c r="J59" s="17"/>
      <c r="K59" s="17">
        <f>AVERAGE(K56:K58)</f>
        <v>3.356666666666667</v>
      </c>
      <c r="L59" s="17"/>
      <c r="M59" s="17"/>
      <c r="N59" s="17">
        <f>AVERAGE(N56:N58)</f>
        <v>3.25</v>
      </c>
      <c r="O59" s="17"/>
      <c r="P59" s="17"/>
      <c r="Q59" s="17">
        <f>AVERAGE(Q56:Q58)</f>
        <v>0.2933333333333333</v>
      </c>
      <c r="R59" s="14"/>
    </row>
    <row r="60" spans="3:18" ht="12.75">
      <c r="C60" s="12" t="s">
        <v>43</v>
      </c>
      <c r="E60" s="14">
        <v>4.44</v>
      </c>
      <c r="H60" s="14">
        <v>4.86</v>
      </c>
      <c r="I60" s="14"/>
      <c r="J60" s="14"/>
      <c r="K60" s="14">
        <v>3.29</v>
      </c>
      <c r="L60" s="14"/>
      <c r="M60" s="14"/>
      <c r="N60" s="14">
        <v>3.25</v>
      </c>
      <c r="O60" s="14"/>
      <c r="P60" s="14"/>
      <c r="Q60" s="14">
        <v>0.3</v>
      </c>
      <c r="R60" s="14"/>
    </row>
    <row r="61" spans="3:18" ht="12.75">
      <c r="C61" s="12" t="s">
        <v>44</v>
      </c>
      <c r="E61" s="14">
        <v>4.24</v>
      </c>
      <c r="H61" s="14">
        <v>4.84</v>
      </c>
      <c r="I61" s="14"/>
      <c r="J61" s="14"/>
      <c r="K61" s="14">
        <v>3.31</v>
      </c>
      <c r="L61" s="14"/>
      <c r="M61" s="14"/>
      <c r="N61" s="13">
        <v>3.25</v>
      </c>
      <c r="O61" s="14"/>
      <c r="P61" s="14"/>
      <c r="Q61" s="13">
        <v>0.31</v>
      </c>
      <c r="R61" s="14"/>
    </row>
    <row r="62" spans="3:18" ht="12.75">
      <c r="C62" s="12" t="s">
        <v>45</v>
      </c>
      <c r="E62" s="13">
        <v>4.32</v>
      </c>
      <c r="H62" s="14">
        <v>4.8331</v>
      </c>
      <c r="I62" s="14"/>
      <c r="J62" s="14"/>
      <c r="K62" s="13">
        <v>3.34</v>
      </c>
      <c r="L62" s="14"/>
      <c r="M62" s="14"/>
      <c r="N62" s="13">
        <v>3.25</v>
      </c>
      <c r="O62" s="14"/>
      <c r="P62" s="14"/>
      <c r="Q62" s="13">
        <v>0.31</v>
      </c>
      <c r="R62" s="14"/>
    </row>
    <row r="63" spans="3:18" ht="12.75">
      <c r="C63" s="12" t="s">
        <v>46</v>
      </c>
      <c r="E63" s="17">
        <f>AVERAGE(E60:E62)</f>
        <v>4.333333333333333</v>
      </c>
      <c r="F63" s="9"/>
      <c r="G63" s="9"/>
      <c r="H63" s="17">
        <f>AVERAGE(H60:H62)</f>
        <v>4.844366666666667</v>
      </c>
      <c r="I63" s="17"/>
      <c r="J63" s="17"/>
      <c r="K63" s="17">
        <f>AVERAGE(K60:K62)</f>
        <v>3.313333333333333</v>
      </c>
      <c r="L63" s="17"/>
      <c r="M63" s="17"/>
      <c r="N63" s="17">
        <f>AVERAGE(N60:N62)</f>
        <v>3.25</v>
      </c>
      <c r="O63" s="17"/>
      <c r="P63" s="17"/>
      <c r="Q63" s="17">
        <f>AVERAGE(Q60:Q62)</f>
        <v>0.30666666666666664</v>
      </c>
      <c r="R63" s="14"/>
    </row>
    <row r="64" spans="3:18" ht="12.75">
      <c r="C64" s="12" t="s">
        <v>47</v>
      </c>
      <c r="E64" s="14">
        <v>4.392500000000001</v>
      </c>
      <c r="H64" s="13">
        <v>4.846084210526317</v>
      </c>
      <c r="I64" s="14"/>
      <c r="J64" s="14"/>
      <c r="K64" s="13">
        <v>3.38</v>
      </c>
      <c r="L64" s="14"/>
      <c r="M64" s="14"/>
      <c r="N64" s="13">
        <v>3.25</v>
      </c>
      <c r="O64" s="14"/>
      <c r="P64" s="14"/>
      <c r="Q64" s="13">
        <v>0.28</v>
      </c>
      <c r="R64" s="14"/>
    </row>
    <row r="65" spans="3:18" ht="12.75">
      <c r="C65" s="12" t="s">
        <v>48</v>
      </c>
      <c r="E65" s="14">
        <v>4.445</v>
      </c>
      <c r="H65" s="13">
        <v>4.85</v>
      </c>
      <c r="I65" s="14"/>
      <c r="J65" s="14"/>
      <c r="K65" s="13">
        <v>3.35</v>
      </c>
      <c r="L65" s="14"/>
      <c r="M65" s="14"/>
      <c r="N65" s="13">
        <v>3.25</v>
      </c>
      <c r="O65" s="14"/>
      <c r="P65" s="14"/>
      <c r="Q65" s="13">
        <v>0.26</v>
      </c>
      <c r="R65" s="14"/>
    </row>
    <row r="66" spans="3:18" ht="12.75">
      <c r="C66" s="12" t="s">
        <v>49</v>
      </c>
      <c r="E66" s="14">
        <v>4.386</v>
      </c>
      <c r="H66" s="13">
        <v>4.845422727272727</v>
      </c>
      <c r="I66" s="14"/>
      <c r="J66" s="14"/>
      <c r="K66" s="13">
        <v>3.38</v>
      </c>
      <c r="L66" s="14"/>
      <c r="M66" s="14"/>
      <c r="N66" s="13">
        <v>3.25</v>
      </c>
      <c r="O66" s="14"/>
      <c r="P66" s="14"/>
      <c r="Q66" s="13">
        <v>0.25</v>
      </c>
      <c r="R66" s="14"/>
    </row>
    <row r="67" spans="3:18" ht="12.75">
      <c r="C67" s="12" t="s">
        <v>50</v>
      </c>
      <c r="E67" s="17">
        <f>AVERAGE(E64:E66)</f>
        <v>4.4078333333333335</v>
      </c>
      <c r="F67" s="9"/>
      <c r="G67" s="9"/>
      <c r="H67" s="17">
        <f>AVERAGE(H64:H66)</f>
        <v>4.847168979266347</v>
      </c>
      <c r="I67" s="17"/>
      <c r="J67" s="17"/>
      <c r="K67" s="17">
        <f>AVERAGE(K64:K66)</f>
        <v>3.3699999999999997</v>
      </c>
      <c r="L67" s="17"/>
      <c r="M67" s="17"/>
      <c r="N67" s="17">
        <f>AVERAGE(N64:N66)</f>
        <v>3.25</v>
      </c>
      <c r="O67" s="17"/>
      <c r="P67" s="17"/>
      <c r="Q67" s="17">
        <f>AVERAGE(Q64:Q66)</f>
        <v>0.26333333333333336</v>
      </c>
      <c r="R67" s="14"/>
    </row>
    <row r="68" spans="3:18" ht="12.75">
      <c r="C68" s="12" t="s">
        <v>51</v>
      </c>
      <c r="E68" s="14">
        <v>4.27</v>
      </c>
      <c r="H68" s="14">
        <v>4.821342857142857</v>
      </c>
      <c r="I68" s="14"/>
      <c r="J68" s="14"/>
      <c r="K68" s="14">
        <v>3.39</v>
      </c>
      <c r="L68" s="14"/>
      <c r="M68" s="14"/>
      <c r="N68" s="13">
        <v>3.25</v>
      </c>
      <c r="O68" s="14"/>
      <c r="P68" s="14"/>
      <c r="Q68" s="13">
        <v>0.25</v>
      </c>
      <c r="R68" s="14"/>
    </row>
    <row r="69" spans="3:18" ht="12.75">
      <c r="C69" s="12" t="s">
        <v>52</v>
      </c>
      <c r="E69" s="14">
        <v>4.220000000000001</v>
      </c>
      <c r="H69" s="14">
        <v>4.808000000000002</v>
      </c>
      <c r="I69" s="14"/>
      <c r="J69" s="14"/>
      <c r="K69" s="14">
        <v>3.33</v>
      </c>
      <c r="L69" s="14"/>
      <c r="M69" s="14"/>
      <c r="N69" s="13">
        <v>3.25</v>
      </c>
      <c r="O69" s="14"/>
      <c r="P69" s="14"/>
      <c r="Q69" s="13">
        <v>0.29</v>
      </c>
      <c r="R69" s="14"/>
    </row>
    <row r="70" spans="3:18" ht="12.75">
      <c r="C70" s="12" t="s">
        <v>53</v>
      </c>
      <c r="E70" s="14">
        <v>4.284</v>
      </c>
      <c r="H70" s="14">
        <v>4.777595238095238</v>
      </c>
      <c r="I70" s="14"/>
      <c r="J70" s="14"/>
      <c r="K70" s="13">
        <v>3.33</v>
      </c>
      <c r="L70" s="14"/>
      <c r="M70" s="14"/>
      <c r="N70" s="13">
        <v>3.25</v>
      </c>
      <c r="O70" s="14"/>
      <c r="P70" s="14"/>
      <c r="Q70" s="13">
        <v>0.35</v>
      </c>
      <c r="R70" s="14"/>
    </row>
    <row r="71" spans="3:18" ht="12.75">
      <c r="C71" s="12" t="s">
        <v>54</v>
      </c>
      <c r="E71" s="17">
        <f>AVERAGE(E68:E70)</f>
        <v>4.258</v>
      </c>
      <c r="F71" s="9"/>
      <c r="G71" s="9"/>
      <c r="H71" s="17">
        <f>AVERAGE(H68:H70)</f>
        <v>4.802312698412699</v>
      </c>
      <c r="I71" s="17"/>
      <c r="J71" s="17"/>
      <c r="K71" s="17">
        <f>AVERAGE(K68:K70)</f>
        <v>3.35</v>
      </c>
      <c r="L71" s="17"/>
      <c r="M71" s="17"/>
      <c r="N71" s="17">
        <f>AVERAGE(N68:N70)</f>
        <v>3.25</v>
      </c>
      <c r="O71" s="17"/>
      <c r="P71" s="17"/>
      <c r="Q71" s="17">
        <f>AVERAGE(Q68:Q70)</f>
        <v>0.2966666666666667</v>
      </c>
      <c r="R71" s="14"/>
    </row>
    <row r="72" spans="3:18" ht="12.75">
      <c r="C72" s="12" t="s">
        <v>55</v>
      </c>
      <c r="E72" s="14">
        <v>4.37</v>
      </c>
      <c r="H72" s="13">
        <v>4.79</v>
      </c>
      <c r="I72" s="14"/>
      <c r="J72" s="14"/>
      <c r="K72" s="13">
        <v>3.35</v>
      </c>
      <c r="L72" s="14"/>
      <c r="M72" s="14"/>
      <c r="N72" s="13">
        <v>3.25</v>
      </c>
      <c r="O72" s="14"/>
      <c r="P72" s="14"/>
      <c r="Q72" s="13">
        <v>0.41</v>
      </c>
      <c r="R72" s="14"/>
    </row>
    <row r="73" spans="3:18" ht="12.75">
      <c r="C73" s="12" t="s">
        <v>56</v>
      </c>
      <c r="E73" s="14">
        <v>4.37</v>
      </c>
      <c r="H73" s="13">
        <v>4.89</v>
      </c>
      <c r="I73" s="14"/>
      <c r="J73" s="14"/>
      <c r="K73" s="13">
        <v>3.32</v>
      </c>
      <c r="L73" s="14"/>
      <c r="M73" s="14"/>
      <c r="N73" s="13">
        <v>3.25</v>
      </c>
      <c r="O73" s="14"/>
      <c r="P73" s="14"/>
      <c r="Q73" s="13">
        <v>0.48</v>
      </c>
      <c r="R73" s="14"/>
    </row>
    <row r="74" spans="3:18" ht="12.75">
      <c r="C74" s="12" t="s">
        <v>57</v>
      </c>
      <c r="E74" s="14">
        <v>4.4399999999999995</v>
      </c>
      <c r="H74" s="14">
        <v>4.798377272727272</v>
      </c>
      <c r="I74" s="14"/>
      <c r="J74" s="14"/>
      <c r="K74" s="13">
        <v>3.26</v>
      </c>
      <c r="L74" s="14"/>
      <c r="M74" s="14"/>
      <c r="N74" s="13">
        <v>3.25</v>
      </c>
      <c r="O74" s="14"/>
      <c r="P74" s="14"/>
      <c r="Q74" s="13">
        <v>0.56</v>
      </c>
      <c r="R74" s="14"/>
    </row>
    <row r="75" spans="3:19" ht="12.75">
      <c r="C75" s="12" t="s">
        <v>58</v>
      </c>
      <c r="E75" s="17">
        <f>AVERAGE(E72:E74)</f>
        <v>4.3933333333333335</v>
      </c>
      <c r="F75" s="9"/>
      <c r="G75" s="9"/>
      <c r="H75" s="17">
        <f>AVERAGE(H72:H74)</f>
        <v>4.826125757575757</v>
      </c>
      <c r="I75" s="17"/>
      <c r="J75" s="17"/>
      <c r="K75" s="17">
        <f>AVERAGE(K72:K74)</f>
        <v>3.31</v>
      </c>
      <c r="L75" s="17"/>
      <c r="M75" s="17"/>
      <c r="N75" s="17">
        <f>AVERAGE(N72:N74)</f>
        <v>3.25</v>
      </c>
      <c r="O75" s="17"/>
      <c r="P75" s="17"/>
      <c r="Q75" s="17">
        <f>AVERAGE(Q72:Q74)</f>
        <v>0.48333333333333334</v>
      </c>
      <c r="R75" s="14"/>
      <c r="S75" s="14"/>
    </row>
    <row r="76" spans="3:18" ht="12.75">
      <c r="C76" s="7" t="s">
        <v>59</v>
      </c>
      <c r="D76" s="21"/>
      <c r="E76" s="22">
        <v>4.46</v>
      </c>
      <c r="F76" s="22"/>
      <c r="G76" s="22"/>
      <c r="H76" s="23">
        <v>4.7873</v>
      </c>
      <c r="I76" s="22"/>
      <c r="J76" s="22"/>
      <c r="K76" s="22">
        <v>3.23</v>
      </c>
      <c r="L76" s="22"/>
      <c r="M76" s="21"/>
      <c r="N76" s="22">
        <v>3.25</v>
      </c>
      <c r="O76" s="22"/>
      <c r="P76" s="22"/>
      <c r="Q76" s="22">
        <v>0.57</v>
      </c>
      <c r="R76" s="21"/>
    </row>
    <row r="77" spans="3:18" ht="12.75">
      <c r="C77" s="7" t="s">
        <v>60</v>
      </c>
      <c r="D77" s="21"/>
      <c r="E77" s="22">
        <v>4.39</v>
      </c>
      <c r="F77" s="22"/>
      <c r="G77" s="22"/>
      <c r="H77" s="23">
        <v>4.784</v>
      </c>
      <c r="I77" s="22"/>
      <c r="J77" s="22"/>
      <c r="K77" s="22">
        <v>3.26</v>
      </c>
      <c r="L77" s="22"/>
      <c r="M77" s="21"/>
      <c r="N77" s="22">
        <v>3.25</v>
      </c>
      <c r="O77" s="22"/>
      <c r="P77" s="22"/>
      <c r="Q77" s="23">
        <v>0.5</v>
      </c>
      <c r="R77" s="21"/>
    </row>
    <row r="78" spans="3:18" ht="12.75">
      <c r="C78" s="7" t="s">
        <v>61</v>
      </c>
      <c r="D78" s="21"/>
      <c r="E78" s="23">
        <f>'[1]esta29'!D250</f>
        <v>4.433999999999999</v>
      </c>
      <c r="F78" s="22"/>
      <c r="G78" s="22"/>
      <c r="H78" s="23">
        <v>4.77</v>
      </c>
      <c r="I78" s="22"/>
      <c r="J78" s="22"/>
      <c r="K78" s="22">
        <v>3.26</v>
      </c>
      <c r="L78" s="22"/>
      <c r="M78" s="21"/>
      <c r="N78" s="22">
        <v>3.25</v>
      </c>
      <c r="O78" s="22"/>
      <c r="P78" s="22"/>
      <c r="Q78" s="23">
        <v>0.47</v>
      </c>
      <c r="R78" s="21"/>
    </row>
    <row r="79" spans="3:18" ht="12.75">
      <c r="C79" s="12" t="s">
        <v>62</v>
      </c>
      <c r="E79" s="17">
        <f>AVERAGE(E76:E78)</f>
        <v>4.428</v>
      </c>
      <c r="F79" s="9"/>
      <c r="G79" s="9"/>
      <c r="H79" s="17">
        <f>AVERAGE(H76:H78)</f>
        <v>4.780433333333334</v>
      </c>
      <c r="I79" s="17"/>
      <c r="J79" s="17"/>
      <c r="K79" s="17">
        <f>AVERAGE(K76:K78)</f>
        <v>3.25</v>
      </c>
      <c r="L79" s="17"/>
      <c r="M79" s="17"/>
      <c r="N79" s="17">
        <f>AVERAGE(N76:N78)</f>
        <v>3.25</v>
      </c>
      <c r="O79" s="17"/>
      <c r="P79" s="17"/>
      <c r="Q79" s="17">
        <f>AVERAGE(Q76:Q78)</f>
        <v>0.5133333333333333</v>
      </c>
      <c r="R79" s="14"/>
    </row>
    <row r="80" spans="3:18" ht="12.75">
      <c r="C80" s="7" t="s">
        <v>63</v>
      </c>
      <c r="D80" s="21"/>
      <c r="E80" s="22">
        <v>4.35</v>
      </c>
      <c r="F80" s="22"/>
      <c r="G80" s="22"/>
      <c r="H80" s="23">
        <v>4.74</v>
      </c>
      <c r="I80" s="22"/>
      <c r="J80" s="22"/>
      <c r="K80" s="23">
        <v>3.28</v>
      </c>
      <c r="L80" s="22"/>
      <c r="M80" s="21"/>
      <c r="N80" s="23">
        <v>3.25</v>
      </c>
      <c r="O80" s="22"/>
      <c r="P80" s="22"/>
      <c r="Q80" s="23">
        <v>0.47</v>
      </c>
      <c r="R80" s="21"/>
    </row>
    <row r="81" spans="3:18" ht="12.75">
      <c r="C81" s="7" t="s">
        <v>64</v>
      </c>
      <c r="D81" s="21"/>
      <c r="E81" s="22">
        <v>4.37</v>
      </c>
      <c r="F81" s="22"/>
      <c r="G81" s="22"/>
      <c r="H81" s="23">
        <v>4.7602090909090915</v>
      </c>
      <c r="I81" s="22"/>
      <c r="J81" s="22"/>
      <c r="K81" s="23">
        <v>3.25</v>
      </c>
      <c r="L81" s="22"/>
      <c r="M81" s="21"/>
      <c r="N81" s="23">
        <v>3.25</v>
      </c>
      <c r="O81" s="22"/>
      <c r="P81" s="22"/>
      <c r="Q81" s="23">
        <v>0.47</v>
      </c>
      <c r="R81" s="21"/>
    </row>
    <row r="82" spans="3:18" ht="12.75">
      <c r="C82" s="7" t="s">
        <v>65</v>
      </c>
      <c r="D82" s="21"/>
      <c r="E82" s="22">
        <v>4.46</v>
      </c>
      <c r="F82" s="22"/>
      <c r="G82" s="22"/>
      <c r="H82" s="23">
        <v>4.763290476190475</v>
      </c>
      <c r="I82" s="22"/>
      <c r="J82" s="22"/>
      <c r="K82" s="23">
        <v>3.24</v>
      </c>
      <c r="L82" s="22"/>
      <c r="M82" s="21"/>
      <c r="N82" s="23">
        <v>3.25</v>
      </c>
      <c r="O82" s="22"/>
      <c r="P82" s="22"/>
      <c r="Q82" s="23">
        <v>0.47</v>
      </c>
      <c r="R82" s="21"/>
    </row>
    <row r="83" spans="3:18" ht="12.75">
      <c r="C83" s="7" t="s">
        <v>66</v>
      </c>
      <c r="D83" s="21"/>
      <c r="E83" s="24">
        <f>AVERAGE(E80:E82)</f>
        <v>4.3933333333333335</v>
      </c>
      <c r="F83" s="7"/>
      <c r="G83" s="7"/>
      <c r="H83" s="24">
        <f>AVERAGE(H80:H82)</f>
        <v>4.754499855699856</v>
      </c>
      <c r="I83" s="24"/>
      <c r="J83" s="24"/>
      <c r="K83" s="24">
        <f>AVERAGE(K80:K82)</f>
        <v>3.2566666666666664</v>
      </c>
      <c r="L83" s="24"/>
      <c r="M83" s="24"/>
      <c r="N83" s="24">
        <f>AVERAGE(N80:N82)</f>
        <v>3.25</v>
      </c>
      <c r="O83" s="24"/>
      <c r="P83" s="24"/>
      <c r="Q83" s="24">
        <f>AVERAGE(Q80:Q82)</f>
        <v>0.47</v>
      </c>
      <c r="R83" s="25"/>
    </row>
    <row r="84" spans="3:18" ht="12.75">
      <c r="C84" s="7" t="s">
        <v>67</v>
      </c>
      <c r="D84" s="21"/>
      <c r="E84" s="22">
        <v>4.41</v>
      </c>
      <c r="F84" s="22"/>
      <c r="G84" s="22"/>
      <c r="H84" s="23">
        <v>4.78</v>
      </c>
      <c r="I84" s="22"/>
      <c r="J84" s="22"/>
      <c r="K84" s="23">
        <v>3.22</v>
      </c>
      <c r="L84" s="22"/>
      <c r="M84" s="21"/>
      <c r="N84" s="23">
        <v>3.253</v>
      </c>
      <c r="O84" s="22"/>
      <c r="P84" s="22"/>
      <c r="Q84" s="23">
        <v>0.45</v>
      </c>
      <c r="R84" s="25"/>
    </row>
    <row r="85" spans="3:18" ht="12.75">
      <c r="C85" s="7" t="s">
        <v>68</v>
      </c>
      <c r="D85" s="21"/>
      <c r="E85" s="22">
        <v>4.32</v>
      </c>
      <c r="F85" s="22"/>
      <c r="G85" s="22"/>
      <c r="H85" s="23">
        <v>4.788165217391306</v>
      </c>
      <c r="I85" s="22"/>
      <c r="J85" s="22"/>
      <c r="K85" s="23">
        <v>3.22</v>
      </c>
      <c r="L85" s="22"/>
      <c r="M85" s="21"/>
      <c r="N85" s="23">
        <v>3.25</v>
      </c>
      <c r="O85" s="22"/>
      <c r="P85" s="22"/>
      <c r="Q85" s="23">
        <v>0.4318181818181818</v>
      </c>
      <c r="R85" s="25"/>
    </row>
    <row r="86" spans="3:18" ht="12.75">
      <c r="C86" s="7" t="s">
        <v>69</v>
      </c>
      <c r="D86" s="21"/>
      <c r="E86" s="23">
        <v>4.265000000000001</v>
      </c>
      <c r="F86" s="22"/>
      <c r="G86" s="22"/>
      <c r="H86" s="23">
        <v>4.802305</v>
      </c>
      <c r="I86" s="22"/>
      <c r="J86" s="22"/>
      <c r="K86" s="23">
        <v>3.26</v>
      </c>
      <c r="L86" s="22"/>
      <c r="M86" s="21"/>
      <c r="N86" s="23">
        <v>3.25</v>
      </c>
      <c r="O86" s="22"/>
      <c r="P86" s="22"/>
      <c r="Q86" s="23">
        <v>0.3855</v>
      </c>
      <c r="R86" s="25"/>
    </row>
    <row r="87" spans="3:18" ht="12.75">
      <c r="C87" s="7" t="s">
        <v>70</v>
      </c>
      <c r="D87" s="7"/>
      <c r="E87" s="26">
        <f>AVERAGE(E84:E86)</f>
        <v>4.331666666666667</v>
      </c>
      <c r="F87" s="26"/>
      <c r="G87" s="26"/>
      <c r="H87" s="26">
        <f>AVERAGE(H84:H86)</f>
        <v>4.790156739130436</v>
      </c>
      <c r="I87" s="26"/>
      <c r="J87" s="26"/>
      <c r="K87" s="26">
        <f>AVERAGE(K84:K86)</f>
        <v>3.233333333333333</v>
      </c>
      <c r="L87" s="26"/>
      <c r="M87" s="24" t="s">
        <v>71</v>
      </c>
      <c r="N87" s="26">
        <f>AVERAGE(N84:N86)</f>
        <v>3.251</v>
      </c>
      <c r="O87" s="26"/>
      <c r="P87" s="26"/>
      <c r="Q87" s="26">
        <f>AVERAGE(Q84:Q86)</f>
        <v>0.42243939393939395</v>
      </c>
      <c r="R87" s="24"/>
    </row>
    <row r="88" spans="3:18" ht="12.75">
      <c r="C88" s="7" t="s">
        <v>72</v>
      </c>
      <c r="D88" s="21"/>
      <c r="E88" s="23">
        <v>4.345000000000001</v>
      </c>
      <c r="F88" s="23"/>
      <c r="G88" s="23"/>
      <c r="H88" s="23">
        <v>4.816973913043478</v>
      </c>
      <c r="I88" s="23"/>
      <c r="J88" s="23"/>
      <c r="K88" s="23">
        <v>3.28</v>
      </c>
      <c r="L88" s="23"/>
      <c r="M88" s="25"/>
      <c r="N88" s="23">
        <v>3.25</v>
      </c>
      <c r="O88" s="23"/>
      <c r="P88" s="23"/>
      <c r="Q88" s="23">
        <v>0.33</v>
      </c>
      <c r="R88" s="25"/>
    </row>
    <row r="89" spans="3:18" ht="12.75">
      <c r="C89" s="7" t="s">
        <v>73</v>
      </c>
      <c r="D89" s="21"/>
      <c r="E89" s="23">
        <v>4.458</v>
      </c>
      <c r="F89" s="23"/>
      <c r="G89" s="23"/>
      <c r="H89" s="23">
        <v>4.842804999999999</v>
      </c>
      <c r="I89" s="23"/>
      <c r="J89" s="23"/>
      <c r="K89" s="23" t="s">
        <v>74</v>
      </c>
      <c r="L89" s="23"/>
      <c r="M89" s="25"/>
      <c r="N89" s="23">
        <v>3.25</v>
      </c>
      <c r="O89" s="23"/>
      <c r="P89" s="23"/>
      <c r="Q89" s="23">
        <v>0.3113289473684211</v>
      </c>
      <c r="R89" s="25"/>
    </row>
    <row r="90" spans="3:19" ht="12.75">
      <c r="C90" s="7" t="s">
        <v>75</v>
      </c>
      <c r="D90" s="21"/>
      <c r="E90" s="23">
        <v>4.2125</v>
      </c>
      <c r="F90" s="23"/>
      <c r="G90" s="23"/>
      <c r="H90" s="23">
        <v>4.8420894736842115</v>
      </c>
      <c r="I90" s="23"/>
      <c r="J90" s="23"/>
      <c r="K90" s="23">
        <v>3.25</v>
      </c>
      <c r="L90" s="23"/>
      <c r="M90" s="25"/>
      <c r="N90" s="23">
        <v>3.25</v>
      </c>
      <c r="O90" s="23"/>
      <c r="P90" s="23"/>
      <c r="Q90" s="23">
        <v>0.31</v>
      </c>
      <c r="R90" s="25"/>
      <c r="S90" s="14"/>
    </row>
    <row r="91" spans="3:18" ht="12.75">
      <c r="C91" s="7" t="s">
        <v>76</v>
      </c>
      <c r="D91" s="21"/>
      <c r="E91" s="26">
        <f>AVERAGE(E88:E90)</f>
        <v>4.338500000000001</v>
      </c>
      <c r="F91" s="26"/>
      <c r="G91" s="26"/>
      <c r="H91" s="26">
        <f>AVERAGE(H88:H90)</f>
        <v>4.83395612890923</v>
      </c>
      <c r="I91" s="26"/>
      <c r="J91" s="26"/>
      <c r="K91" s="26">
        <f>AVERAGE(K88:K90)</f>
        <v>3.2649999999999997</v>
      </c>
      <c r="L91" s="26"/>
      <c r="M91" s="24" t="s">
        <v>71</v>
      </c>
      <c r="N91" s="26">
        <f>AVERAGE(N88:N90)</f>
        <v>3.25</v>
      </c>
      <c r="O91" s="26"/>
      <c r="P91" s="26"/>
      <c r="Q91" s="26">
        <f>AVERAGE(Q88:Q90)</f>
        <v>0.3171096491228071</v>
      </c>
      <c r="R91" s="24"/>
    </row>
    <row r="92" spans="3:18" ht="12.75">
      <c r="C92" s="7" t="s">
        <v>77</v>
      </c>
      <c r="D92" s="21"/>
      <c r="E92" s="23">
        <v>4.296</v>
      </c>
      <c r="F92" s="23"/>
      <c r="G92" s="23"/>
      <c r="H92" s="23">
        <v>4.841322727272727</v>
      </c>
      <c r="I92" s="23"/>
      <c r="J92" s="23"/>
      <c r="K92" s="23">
        <v>3.24</v>
      </c>
      <c r="L92" s="23"/>
      <c r="M92" s="25"/>
      <c r="N92" s="23">
        <v>3.25</v>
      </c>
      <c r="O92" s="23"/>
      <c r="P92" s="23"/>
      <c r="Q92" s="23">
        <v>0.3</v>
      </c>
      <c r="R92" s="25"/>
    </row>
    <row r="93" spans="3:18" ht="12.75">
      <c r="C93" s="7" t="s">
        <v>78</v>
      </c>
      <c r="D93" s="21"/>
      <c r="E93" s="23">
        <v>4.1850000000000005</v>
      </c>
      <c r="F93" s="23"/>
      <c r="G93" s="23"/>
      <c r="H93" s="23">
        <v>4.82311052631579</v>
      </c>
      <c r="I93" s="23"/>
      <c r="J93" s="23"/>
      <c r="K93" s="23">
        <v>3.29</v>
      </c>
      <c r="L93" s="23"/>
      <c r="M93" s="25"/>
      <c r="N93" s="23">
        <v>3.25</v>
      </c>
      <c r="O93" s="23"/>
      <c r="P93" s="23"/>
      <c r="Q93" s="23">
        <v>0.2904</v>
      </c>
      <c r="R93" s="25"/>
    </row>
    <row r="94" spans="3:18" ht="12.75">
      <c r="C94" s="7" t="s">
        <v>79</v>
      </c>
      <c r="D94" s="21"/>
      <c r="E94" s="23">
        <v>3.995</v>
      </c>
      <c r="F94" s="23"/>
      <c r="G94" s="23"/>
      <c r="H94" s="23">
        <v>4.482366666666667</v>
      </c>
      <c r="I94" s="23"/>
      <c r="J94" s="23"/>
      <c r="K94" s="23">
        <v>3.18</v>
      </c>
      <c r="L94" s="23"/>
      <c r="M94" s="25"/>
      <c r="N94" s="23">
        <v>3.25</v>
      </c>
      <c r="O94" s="23"/>
      <c r="P94" s="23"/>
      <c r="Q94" s="23">
        <v>0.2817944444444445</v>
      </c>
      <c r="R94" s="25"/>
    </row>
    <row r="95" spans="3:18" ht="12.75">
      <c r="C95" s="7" t="s">
        <v>80</v>
      </c>
      <c r="D95" s="21"/>
      <c r="E95" s="26">
        <f>AVERAGE(E92:E94)</f>
        <v>4.158666666666668</v>
      </c>
      <c r="F95" s="26"/>
      <c r="G95" s="26"/>
      <c r="H95" s="26">
        <f>AVERAGE(H92:H94)</f>
        <v>4.715599973418395</v>
      </c>
      <c r="I95" s="26"/>
      <c r="J95" s="26"/>
      <c r="K95" s="26">
        <f>AVERAGE(K92:K94)</f>
        <v>3.236666666666667</v>
      </c>
      <c r="L95" s="26"/>
      <c r="M95" s="24" t="s">
        <v>71</v>
      </c>
      <c r="N95" s="26">
        <f>AVERAGE(N92:N94)</f>
        <v>3.25</v>
      </c>
      <c r="O95" s="26"/>
      <c r="P95" s="26"/>
      <c r="Q95" s="26">
        <f>AVERAGE(Q92:Q94)</f>
        <v>0.2907314814814815</v>
      </c>
      <c r="R95" s="24"/>
    </row>
    <row r="96" spans="3:18" ht="12.75">
      <c r="C96" s="7" t="s">
        <v>81</v>
      </c>
      <c r="D96" s="21"/>
      <c r="E96" s="23">
        <v>3.8875</v>
      </c>
      <c r="F96" s="23"/>
      <c r="G96" s="23"/>
      <c r="H96" s="23">
        <v>4.334563636363637</v>
      </c>
      <c r="I96" s="23"/>
      <c r="J96" s="23"/>
      <c r="K96" s="23">
        <v>3.03</v>
      </c>
      <c r="L96" s="23"/>
      <c r="M96" s="25"/>
      <c r="N96" s="23">
        <v>3.25</v>
      </c>
      <c r="O96" s="23"/>
      <c r="P96" s="23"/>
      <c r="Q96" s="23">
        <v>0.277390909090909</v>
      </c>
      <c r="R96" s="24"/>
    </row>
    <row r="97" spans="3:18" ht="12.75">
      <c r="C97" s="7" t="s">
        <v>82</v>
      </c>
      <c r="D97" s="21"/>
      <c r="E97" s="14">
        <v>3.7339999999999995</v>
      </c>
      <c r="F97" s="23"/>
      <c r="G97" s="23"/>
      <c r="H97" s="23">
        <v>4.316454545454547</v>
      </c>
      <c r="I97" s="23"/>
      <c r="J97" s="23"/>
      <c r="K97" s="23">
        <v>2.99</v>
      </c>
      <c r="L97" s="23"/>
      <c r="M97" s="25"/>
      <c r="N97" s="23">
        <v>3.253</v>
      </c>
      <c r="O97" s="23"/>
      <c r="P97" s="23"/>
      <c r="Q97" s="23">
        <v>0.274152380952381</v>
      </c>
      <c r="R97" s="24"/>
    </row>
    <row r="98" spans="3:18" ht="12.75">
      <c r="C98" s="7" t="s">
        <v>83</v>
      </c>
      <c r="D98" s="21"/>
      <c r="E98" s="14">
        <v>3.825</v>
      </c>
      <c r="F98" s="23"/>
      <c r="G98" s="23"/>
      <c r="H98" s="23">
        <v>4.303635000000001</v>
      </c>
      <c r="I98" s="23"/>
      <c r="J98" s="23"/>
      <c r="K98" s="23">
        <v>2.97</v>
      </c>
      <c r="L98" s="23"/>
      <c r="M98" s="25"/>
      <c r="N98" s="23">
        <v>3.25</v>
      </c>
      <c r="O98" s="23"/>
      <c r="P98" s="23"/>
      <c r="Q98" s="23">
        <v>0.27</v>
      </c>
      <c r="R98" s="24"/>
    </row>
    <row r="99" spans="3:18" ht="12.75">
      <c r="C99" s="7" t="s">
        <v>84</v>
      </c>
      <c r="D99" s="7"/>
      <c r="E99" s="17">
        <f>AVERAGE(E96:E98)</f>
        <v>3.8155</v>
      </c>
      <c r="F99" s="26"/>
      <c r="G99" s="26"/>
      <c r="H99" s="17">
        <f>AVERAGE(H96:H98)</f>
        <v>4.318217727272728</v>
      </c>
      <c r="I99" s="26"/>
      <c r="J99" s="26"/>
      <c r="K99" s="17">
        <f>AVERAGE(K96:K98)</f>
        <v>2.9966666666666666</v>
      </c>
      <c r="L99" s="26"/>
      <c r="M99" s="24"/>
      <c r="N99" s="17">
        <f>AVERAGE(N96:N98)</f>
        <v>3.251</v>
      </c>
      <c r="O99" s="26"/>
      <c r="P99" s="26"/>
      <c r="Q99" s="17">
        <f>AVERAGE(Q96:Q98)</f>
        <v>0.27384776334776334</v>
      </c>
      <c r="R99" s="24"/>
    </row>
    <row r="100" spans="3:18" ht="12.75">
      <c r="C100" s="7" t="s">
        <v>85</v>
      </c>
      <c r="D100" s="7"/>
      <c r="E100" s="14">
        <v>3.89</v>
      </c>
      <c r="F100" s="26"/>
      <c r="G100" s="26"/>
      <c r="H100" s="14">
        <v>4.318304347826085</v>
      </c>
      <c r="I100" s="26"/>
      <c r="J100" s="26"/>
      <c r="K100" s="14">
        <v>2.94</v>
      </c>
      <c r="L100" s="26"/>
      <c r="M100" s="24"/>
      <c r="N100" s="14">
        <v>3.25</v>
      </c>
      <c r="O100" s="26"/>
      <c r="P100" s="26"/>
      <c r="Q100" s="14">
        <v>0.26758260869565215</v>
      </c>
      <c r="R100" s="24"/>
    </row>
    <row r="101" spans="3:18" ht="12.75">
      <c r="C101" s="7" t="s">
        <v>86</v>
      </c>
      <c r="D101" s="7"/>
      <c r="E101" s="14">
        <v>3.8880000000000003</v>
      </c>
      <c r="F101" s="26"/>
      <c r="G101" s="26"/>
      <c r="H101" s="14">
        <v>4.306149999999999</v>
      </c>
      <c r="I101" s="26"/>
      <c r="J101" s="26"/>
      <c r="K101" s="14">
        <v>2.98</v>
      </c>
      <c r="L101" s="26"/>
      <c r="M101" s="26"/>
      <c r="N101" s="13">
        <v>3.25</v>
      </c>
      <c r="O101" s="26"/>
      <c r="P101" s="26"/>
      <c r="Q101" s="13">
        <v>0.2634842105263158</v>
      </c>
      <c r="R101" s="24"/>
    </row>
    <row r="102" spans="3:18" ht="12.75">
      <c r="C102" s="7" t="s">
        <v>87</v>
      </c>
      <c r="D102" s="7"/>
      <c r="E102" s="14">
        <v>3.6075</v>
      </c>
      <c r="F102" s="26"/>
      <c r="G102" s="26"/>
      <c r="H102" s="14">
        <v>4.1049050000000005</v>
      </c>
      <c r="I102" s="26"/>
      <c r="J102" s="26"/>
      <c r="K102" s="14">
        <v>2.83</v>
      </c>
      <c r="L102" s="26"/>
      <c r="M102" s="26"/>
      <c r="N102" s="13">
        <v>3.25</v>
      </c>
      <c r="O102" s="26"/>
      <c r="P102" s="26"/>
      <c r="Q102" s="13">
        <v>0.2531785714285715</v>
      </c>
      <c r="R102" s="24"/>
    </row>
    <row r="103" spans="3:18" ht="12.75">
      <c r="C103" s="7" t="s">
        <v>88</v>
      </c>
      <c r="D103" s="7"/>
      <c r="E103" s="17">
        <f>AVERAGE(E100:E102)</f>
        <v>3.795166666666667</v>
      </c>
      <c r="F103" s="26"/>
      <c r="G103" s="26"/>
      <c r="H103" s="17">
        <f>AVERAGE(H100:H102)</f>
        <v>4.243119782608695</v>
      </c>
      <c r="I103" s="26"/>
      <c r="J103" s="26"/>
      <c r="K103" s="17">
        <f>AVERAGE(K100:K102)</f>
        <v>2.9166666666666665</v>
      </c>
      <c r="L103" s="26"/>
      <c r="M103" s="26"/>
      <c r="N103" s="17">
        <f>AVERAGE(N100:N102)</f>
        <v>3.25</v>
      </c>
      <c r="O103" s="26"/>
      <c r="P103" s="26"/>
      <c r="Q103" s="17">
        <f>AVERAGE(Q100:Q102)</f>
        <v>0.2614151302168465</v>
      </c>
      <c r="R103" s="24"/>
    </row>
    <row r="104" spans="3:18" ht="12.75">
      <c r="C104" s="7" t="s">
        <v>89</v>
      </c>
      <c r="D104" s="7"/>
      <c r="E104" s="14">
        <v>3.55</v>
      </c>
      <c r="F104" s="26"/>
      <c r="G104" s="26"/>
      <c r="H104" s="14">
        <v>3.9768565217391307</v>
      </c>
      <c r="I104" s="26"/>
      <c r="J104" s="26"/>
      <c r="K104" s="13">
        <v>2.85</v>
      </c>
      <c r="L104" s="23"/>
      <c r="M104" s="23"/>
      <c r="N104" s="13">
        <v>3.25</v>
      </c>
      <c r="O104" s="23"/>
      <c r="P104" s="23"/>
      <c r="Q104" s="13">
        <v>0.2417652173913043</v>
      </c>
      <c r="R104" s="24"/>
    </row>
    <row r="105" spans="3:18" ht="12.75">
      <c r="C105" s="7" t="s">
        <v>90</v>
      </c>
      <c r="D105" s="7"/>
      <c r="E105" s="14">
        <v>3.48</v>
      </c>
      <c r="F105" s="26"/>
      <c r="G105" s="26"/>
      <c r="H105" s="14">
        <v>3.78953</v>
      </c>
      <c r="I105" s="26"/>
      <c r="J105" s="26"/>
      <c r="K105" s="13">
        <v>2.74</v>
      </c>
      <c r="L105" s="23"/>
      <c r="M105" s="23"/>
      <c r="N105" s="13">
        <v>3.25</v>
      </c>
      <c r="O105" s="23"/>
      <c r="P105" s="23"/>
      <c r="Q105" s="13">
        <v>0.2382025</v>
      </c>
      <c r="R105" s="24"/>
    </row>
    <row r="106" spans="3:18" ht="12.75">
      <c r="C106" s="7" t="s">
        <v>91</v>
      </c>
      <c r="D106" s="7"/>
      <c r="E106" s="14">
        <v>3.4074999999999998</v>
      </c>
      <c r="F106" s="26"/>
      <c r="G106" s="26"/>
      <c r="H106" s="14">
        <v>3.7903350000000002</v>
      </c>
      <c r="I106" s="26"/>
      <c r="J106" s="26"/>
      <c r="K106" s="13">
        <v>2.64</v>
      </c>
      <c r="L106" s="23"/>
      <c r="M106" s="23"/>
      <c r="N106" s="13">
        <v>3.25</v>
      </c>
      <c r="O106" s="23"/>
      <c r="P106" s="23"/>
      <c r="Q106" s="13">
        <v>0.24383421052631576</v>
      </c>
      <c r="R106" s="24"/>
    </row>
    <row r="107" spans="3:18" ht="12.75">
      <c r="C107" s="7" t="s">
        <v>92</v>
      </c>
      <c r="D107" s="7"/>
      <c r="E107" s="17">
        <f>AVERAGE(E104:E106)</f>
        <v>3.4791666666666665</v>
      </c>
      <c r="F107" s="26"/>
      <c r="G107" s="26"/>
      <c r="H107" s="17">
        <f>AVERAGE(H104:H106)</f>
        <v>3.852240507246377</v>
      </c>
      <c r="I107" s="26"/>
      <c r="J107" s="26"/>
      <c r="K107" s="17">
        <f>AVERAGE(K104:K106)</f>
        <v>2.7433333333333336</v>
      </c>
      <c r="L107" s="26"/>
      <c r="M107" s="26"/>
      <c r="N107" s="17">
        <f>AVERAGE(N104:N106)</f>
        <v>3.25</v>
      </c>
      <c r="O107" s="26"/>
      <c r="P107" s="26"/>
      <c r="Q107" s="17">
        <f>AVERAGE(Q104:Q106)</f>
        <v>0.24126730930587334</v>
      </c>
      <c r="R107" s="24"/>
    </row>
    <row r="108" spans="3:18" ht="12.75">
      <c r="C108" s="7">
        <v>2013</v>
      </c>
      <c r="D108" s="7"/>
      <c r="E108" s="27">
        <f>AVERAGE(E104:E106,E100:E102,E96:E98,E92:E94)</f>
        <v>3.812125</v>
      </c>
      <c r="F108" s="28"/>
      <c r="G108" s="28"/>
      <c r="H108" s="27">
        <f>AVERAGE(H104:H106,H100:H102,H96:H98,H92:H94)</f>
        <v>4.282294497636548</v>
      </c>
      <c r="I108" s="28"/>
      <c r="J108" s="28"/>
      <c r="K108" s="27">
        <f>AVERAGE(K104:K106,K100:K102,K96:K98,K92:K94)</f>
        <v>2.973333333333333</v>
      </c>
      <c r="L108" s="28"/>
      <c r="M108" s="28"/>
      <c r="N108" s="27">
        <f>AVERAGE(N104:N106,N100:N102,N96:N98,N92:N94)</f>
        <v>3.25025</v>
      </c>
      <c r="O108" s="28"/>
      <c r="P108" s="28"/>
      <c r="Q108" s="27">
        <f>AVERAGE(Q104:Q106,Q100:Q102,Q96:Q98,Q92:Q94)</f>
        <v>0.2668154210879911</v>
      </c>
      <c r="R108" s="24"/>
    </row>
    <row r="109" spans="3:18" ht="12.75">
      <c r="C109" s="7" t="s">
        <v>93</v>
      </c>
      <c r="D109" s="7"/>
      <c r="E109" s="14">
        <v>3.406</v>
      </c>
      <c r="F109" s="26"/>
      <c r="G109" s="26"/>
      <c r="H109" s="14">
        <v>3.7814619047619042</v>
      </c>
      <c r="I109" s="26"/>
      <c r="J109" s="26"/>
      <c r="K109" s="13">
        <v>2.57</v>
      </c>
      <c r="L109" s="29"/>
      <c r="M109" s="29"/>
      <c r="N109" s="13">
        <v>3.25</v>
      </c>
      <c r="O109" s="29"/>
      <c r="P109" s="29"/>
      <c r="Q109" s="13">
        <v>0.23822954545454544</v>
      </c>
      <c r="R109" s="24"/>
    </row>
    <row r="110" spans="3:18" ht="12.75">
      <c r="C110" s="7" t="s">
        <v>94</v>
      </c>
      <c r="D110" s="7"/>
      <c r="E110" s="14">
        <v>3.39</v>
      </c>
      <c r="F110" s="26"/>
      <c r="G110" s="26"/>
      <c r="H110" s="14">
        <v>3.787052631578948</v>
      </c>
      <c r="I110" s="26"/>
      <c r="J110" s="26"/>
      <c r="K110" s="13">
        <v>2.61</v>
      </c>
      <c r="L110" s="29"/>
      <c r="M110" s="29"/>
      <c r="N110" s="13">
        <v>3.25</v>
      </c>
      <c r="O110" s="29"/>
      <c r="P110" s="29"/>
      <c r="Q110" s="13">
        <v>0.23517894736842104</v>
      </c>
      <c r="R110" s="24"/>
    </row>
    <row r="111" spans="3:18" ht="13.5" customHeight="1">
      <c r="C111" s="7" t="s">
        <v>95</v>
      </c>
      <c r="D111" s="7"/>
      <c r="E111" s="14">
        <v>3.2925000000000004</v>
      </c>
      <c r="F111" s="26"/>
      <c r="G111" s="26"/>
      <c r="H111" s="14">
        <v>3.8012950000000005</v>
      </c>
      <c r="I111" s="26"/>
      <c r="J111" s="26"/>
      <c r="K111" s="13">
        <v>2.54</v>
      </c>
      <c r="L111" s="29"/>
      <c r="M111" s="29"/>
      <c r="N111" s="13">
        <v>3.25</v>
      </c>
      <c r="O111" s="29"/>
      <c r="P111" s="29"/>
      <c r="Q111" s="13">
        <v>0.23409761904761903</v>
      </c>
      <c r="R111" s="24"/>
    </row>
    <row r="112" spans="3:19" ht="13.5" customHeight="1">
      <c r="C112" s="7" t="s">
        <v>96</v>
      </c>
      <c r="D112" s="7"/>
      <c r="E112" s="17">
        <f>AVERAGE(E109:E111)</f>
        <v>3.362833333333333</v>
      </c>
      <c r="F112" s="26"/>
      <c r="G112" s="26"/>
      <c r="H112" s="17">
        <f>AVERAGE(H109:H111)</f>
        <v>3.7899365121136177</v>
      </c>
      <c r="I112" s="26"/>
      <c r="J112" s="26"/>
      <c r="K112" s="17">
        <f>AVERAGE(K109:K111)</f>
        <v>2.5733333333333333</v>
      </c>
      <c r="L112" s="26"/>
      <c r="M112" s="26"/>
      <c r="N112" s="17">
        <f>AVERAGE(N109:N111)</f>
        <v>3.25</v>
      </c>
      <c r="O112" s="26"/>
      <c r="P112" s="26"/>
      <c r="Q112" s="17">
        <f>AVERAGE(Q109:Q111)</f>
        <v>0.23583537062352852</v>
      </c>
      <c r="R112" s="24"/>
      <c r="S112" s="14"/>
    </row>
    <row r="113" spans="3:18" ht="13.5" customHeight="1">
      <c r="C113" s="7" t="s">
        <v>97</v>
      </c>
      <c r="D113" s="7"/>
      <c r="E113" s="14">
        <v>3.368</v>
      </c>
      <c r="F113" s="26"/>
      <c r="G113" s="26"/>
      <c r="H113" s="14">
        <v>3.8065631578947365</v>
      </c>
      <c r="I113" s="26"/>
      <c r="J113" s="26"/>
      <c r="K113" s="14">
        <v>2.55</v>
      </c>
      <c r="L113" s="26"/>
      <c r="M113" s="26"/>
      <c r="N113" s="14">
        <v>3.25</v>
      </c>
      <c r="O113" s="26"/>
      <c r="P113" s="26"/>
      <c r="Q113" s="13">
        <v>0.23</v>
      </c>
      <c r="R113" s="24"/>
    </row>
    <row r="114" spans="3:18" ht="13.5" customHeight="1">
      <c r="C114" s="7" t="s">
        <v>98</v>
      </c>
      <c r="D114" s="7"/>
      <c r="E114" s="14">
        <v>3.415</v>
      </c>
      <c r="F114" s="26"/>
      <c r="G114" s="26"/>
      <c r="H114" s="14">
        <v>3.802509523809523</v>
      </c>
      <c r="I114" s="26"/>
      <c r="J114" s="26"/>
      <c r="K114" s="13">
        <v>2.6</v>
      </c>
      <c r="L114" s="26"/>
      <c r="M114" s="26"/>
      <c r="N114" s="13">
        <v>3.25</v>
      </c>
      <c r="O114" s="26"/>
      <c r="P114" s="26"/>
      <c r="Q114" s="13">
        <v>0.23</v>
      </c>
      <c r="R114" s="24"/>
    </row>
    <row r="115" spans="3:18" ht="13.5" customHeight="1">
      <c r="C115" s="7" t="s">
        <v>99</v>
      </c>
      <c r="D115" s="7"/>
      <c r="E115" s="14">
        <v>3.075</v>
      </c>
      <c r="F115" s="26"/>
      <c r="G115" s="26"/>
      <c r="H115" s="14">
        <v>3.4286</v>
      </c>
      <c r="I115" s="26"/>
      <c r="J115" s="26"/>
      <c r="K115" s="13">
        <v>2.5</v>
      </c>
      <c r="L115" s="26"/>
      <c r="M115" s="26"/>
      <c r="N115" s="13">
        <v>3.23</v>
      </c>
      <c r="O115" s="26"/>
      <c r="P115" s="26"/>
      <c r="Q115" s="13">
        <v>0.23</v>
      </c>
      <c r="R115" s="24"/>
    </row>
    <row r="116" spans="3:18" ht="13.5" customHeight="1">
      <c r="C116" s="7" t="s">
        <v>100</v>
      </c>
      <c r="D116" s="7"/>
      <c r="E116" s="17">
        <f>AVERAGE(E113:E115)</f>
        <v>3.286</v>
      </c>
      <c r="F116" s="26"/>
      <c r="G116" s="26"/>
      <c r="H116" s="17">
        <f>AVERAGE(H113:H115)</f>
        <v>3.6792242272347533</v>
      </c>
      <c r="I116" s="26"/>
      <c r="J116" s="26"/>
      <c r="K116" s="17">
        <f>AVERAGE(K113:K115)</f>
        <v>2.5500000000000003</v>
      </c>
      <c r="L116" s="26"/>
      <c r="M116" s="26"/>
      <c r="N116" s="17">
        <f>AVERAGE(N113:N115)</f>
        <v>3.2433333333333336</v>
      </c>
      <c r="O116" s="26"/>
      <c r="P116" s="26"/>
      <c r="Q116" s="17">
        <f>AVERAGE(Q113:Q115)</f>
        <v>0.23</v>
      </c>
      <c r="R116" s="24"/>
    </row>
    <row r="117" spans="3:18" ht="13.5" customHeight="1">
      <c r="C117" s="7" t="s">
        <v>101</v>
      </c>
      <c r="D117" s="7"/>
      <c r="E117" s="14">
        <v>2.9</v>
      </c>
      <c r="F117" s="26"/>
      <c r="G117" s="26"/>
      <c r="H117" s="14">
        <v>3.3</v>
      </c>
      <c r="I117" s="26"/>
      <c r="J117" s="26"/>
      <c r="K117" s="13">
        <v>2.35</v>
      </c>
      <c r="L117" s="26"/>
      <c r="M117" s="26"/>
      <c r="N117" s="13">
        <v>3.25</v>
      </c>
      <c r="O117" s="26"/>
      <c r="P117" s="26"/>
      <c r="Q117" s="13">
        <v>0.23</v>
      </c>
      <c r="R117" s="24"/>
    </row>
    <row r="118" spans="3:18" ht="13.5" customHeight="1">
      <c r="C118" s="7" t="s">
        <v>102</v>
      </c>
      <c r="D118" s="7"/>
      <c r="E118" s="14">
        <v>2.8925</v>
      </c>
      <c r="F118" s="26"/>
      <c r="G118" s="26"/>
      <c r="H118" s="14">
        <v>3.2985523809523807</v>
      </c>
      <c r="I118" s="26"/>
      <c r="J118" s="26"/>
      <c r="K118" s="13">
        <v>2.3</v>
      </c>
      <c r="L118" s="26"/>
      <c r="M118" s="26"/>
      <c r="N118" s="13">
        <v>3.25</v>
      </c>
      <c r="O118" s="26"/>
      <c r="P118" s="26"/>
      <c r="Q118" s="13">
        <v>0.23</v>
      </c>
      <c r="R118" s="24"/>
    </row>
    <row r="119" spans="3:18" ht="13.5" customHeight="1">
      <c r="C119" s="7" t="s">
        <v>103</v>
      </c>
      <c r="D119" s="7"/>
      <c r="E119" s="14">
        <v>2.86</v>
      </c>
      <c r="F119" s="26"/>
      <c r="G119" s="26"/>
      <c r="H119" s="14">
        <v>3.2893</v>
      </c>
      <c r="I119" s="26"/>
      <c r="J119" s="26"/>
      <c r="K119" s="13">
        <v>2.28</v>
      </c>
      <c r="L119" s="26"/>
      <c r="M119" s="26"/>
      <c r="N119" s="13">
        <v>3.25</v>
      </c>
      <c r="O119" s="26"/>
      <c r="P119" s="26"/>
      <c r="Q119" s="13">
        <v>0.23</v>
      </c>
      <c r="R119" s="24"/>
    </row>
    <row r="120" spans="3:18" ht="13.5" customHeight="1">
      <c r="C120" s="7" t="s">
        <v>104</v>
      </c>
      <c r="D120" s="7"/>
      <c r="E120" s="17">
        <f>AVERAGE(E117:E119)</f>
        <v>2.8841666666666668</v>
      </c>
      <c r="F120" s="26"/>
      <c r="G120" s="26"/>
      <c r="H120" s="17">
        <f>AVERAGE(H117:H119)</f>
        <v>3.295950793650794</v>
      </c>
      <c r="I120" s="26"/>
      <c r="J120" s="26"/>
      <c r="K120" s="17">
        <f>AVERAGE(K117:K119)</f>
        <v>2.31</v>
      </c>
      <c r="L120" s="26"/>
      <c r="M120" s="26"/>
      <c r="N120" s="17">
        <f>AVERAGE(N117:N119)</f>
        <v>3.25</v>
      </c>
      <c r="O120" s="26"/>
      <c r="P120" s="26"/>
      <c r="Q120" s="17">
        <f>AVERAGE(Q117:Q119)</f>
        <v>0.23</v>
      </c>
      <c r="R120" s="24"/>
    </row>
    <row r="121" spans="3:18" ht="13.5" customHeight="1">
      <c r="C121" s="7" t="s">
        <v>105</v>
      </c>
      <c r="D121" s="7"/>
      <c r="E121" s="14">
        <v>2.952</v>
      </c>
      <c r="F121" s="26"/>
      <c r="G121" s="26"/>
      <c r="H121" s="14">
        <v>3.2919</v>
      </c>
      <c r="I121" s="26"/>
      <c r="J121" s="26"/>
      <c r="K121" s="13">
        <v>2.26</v>
      </c>
      <c r="L121" s="26"/>
      <c r="M121" s="26"/>
      <c r="N121" s="13">
        <v>3.25</v>
      </c>
      <c r="O121" s="26"/>
      <c r="P121" s="26"/>
      <c r="Q121" s="13">
        <v>0.23</v>
      </c>
      <c r="R121" s="24"/>
    </row>
    <row r="122" spans="3:18" ht="13.5" customHeight="1">
      <c r="C122" s="7" t="s">
        <v>106</v>
      </c>
      <c r="D122" s="7"/>
      <c r="E122" s="13">
        <v>2.92</v>
      </c>
      <c r="F122" s="26"/>
      <c r="G122" s="26"/>
      <c r="H122" s="14">
        <v>3.2919</v>
      </c>
      <c r="I122" s="26"/>
      <c r="J122" s="26"/>
      <c r="K122" s="13">
        <v>2.25</v>
      </c>
      <c r="L122" s="26"/>
      <c r="M122" s="26"/>
      <c r="N122" s="13">
        <v>3.25</v>
      </c>
      <c r="O122" s="26"/>
      <c r="P122" s="26"/>
      <c r="Q122" s="13">
        <v>0.23</v>
      </c>
      <c r="R122" s="24"/>
    </row>
    <row r="123" spans="3:18" ht="13.5" customHeight="1">
      <c r="C123" s="7" t="s">
        <v>107</v>
      </c>
      <c r="D123" s="7"/>
      <c r="E123" s="13">
        <v>2.92</v>
      </c>
      <c r="F123" s="26"/>
      <c r="G123" s="26"/>
      <c r="H123" s="14">
        <v>3.3</v>
      </c>
      <c r="I123" s="26"/>
      <c r="J123" s="26"/>
      <c r="K123" s="13">
        <v>2.15</v>
      </c>
      <c r="L123" s="26"/>
      <c r="M123" s="26"/>
      <c r="N123" s="13">
        <v>3.25</v>
      </c>
      <c r="O123" s="26"/>
      <c r="P123" s="26"/>
      <c r="Q123" s="13">
        <v>0.24</v>
      </c>
      <c r="R123" s="24"/>
    </row>
    <row r="124" spans="3:18" ht="13.5" customHeight="1">
      <c r="C124" s="7" t="s">
        <v>108</v>
      </c>
      <c r="D124" s="7"/>
      <c r="E124" s="17">
        <f>AVERAGE(E121:E123)</f>
        <v>2.9306666666666668</v>
      </c>
      <c r="F124" s="26"/>
      <c r="G124" s="26"/>
      <c r="H124" s="17">
        <f>AVERAGE(H121:H123)</f>
        <v>3.2946000000000004</v>
      </c>
      <c r="I124" s="26"/>
      <c r="J124" s="26"/>
      <c r="K124" s="17">
        <f>AVERAGE(K121:K123)</f>
        <v>2.22</v>
      </c>
      <c r="L124" s="26"/>
      <c r="M124" s="26"/>
      <c r="N124" s="17">
        <f>AVERAGE(N121:N123)</f>
        <v>3.25</v>
      </c>
      <c r="O124" s="26"/>
      <c r="P124" s="26"/>
      <c r="Q124" s="17">
        <f>AVERAGE(Q121:Q123)</f>
        <v>0.2333333333333333</v>
      </c>
      <c r="R124" s="24"/>
    </row>
    <row r="125" spans="3:18" ht="13.5" customHeight="1">
      <c r="C125" s="7">
        <v>2014</v>
      </c>
      <c r="D125" s="7"/>
      <c r="E125" s="27">
        <f>AVERAGE(E121:E123,E117:E119,E113:E115,E109:E111)</f>
        <v>3.115916666666666</v>
      </c>
      <c r="F125" s="28"/>
      <c r="G125" s="28"/>
      <c r="H125" s="27">
        <f>AVERAGE(H121:H123,H117:H119,H113:H115,H109:H111)</f>
        <v>3.514927883249791</v>
      </c>
      <c r="I125" s="28"/>
      <c r="J125" s="28"/>
      <c r="K125" s="27">
        <f>AVERAGE(K121:K123,K117:K119,K113:K115,K109:K111)</f>
        <v>2.413333333333333</v>
      </c>
      <c r="L125" s="28"/>
      <c r="M125" s="28"/>
      <c r="N125" s="27">
        <f>AVERAGE(N121:N123,N117:N119,N113:N115,N109:N111)</f>
        <v>3.2483333333333335</v>
      </c>
      <c r="O125" s="28"/>
      <c r="P125" s="28"/>
      <c r="Q125" s="27">
        <f>AVERAGE(Q121:Q123,Q117:Q119,Q113:Q115,Q109:Q111)</f>
        <v>0.23229217598921548</v>
      </c>
      <c r="R125" s="24"/>
    </row>
    <row r="126" spans="3:18" ht="13.5" customHeight="1">
      <c r="C126" s="7" t="s">
        <v>109</v>
      </c>
      <c r="D126" s="7"/>
      <c r="E126" s="14">
        <v>2.91</v>
      </c>
      <c r="F126" s="26"/>
      <c r="G126" s="26">
        <v>3.01</v>
      </c>
      <c r="H126" s="14">
        <v>3.3</v>
      </c>
      <c r="I126" s="26"/>
      <c r="J126" s="26"/>
      <c r="K126" s="14">
        <v>2.2</v>
      </c>
      <c r="L126" s="26"/>
      <c r="M126" s="26"/>
      <c r="N126" s="14">
        <v>3.25</v>
      </c>
      <c r="O126" s="26"/>
      <c r="P126" s="26"/>
      <c r="Q126" s="14">
        <v>0.25</v>
      </c>
      <c r="R126" s="24"/>
    </row>
    <row r="127" spans="3:18" ht="13.5" customHeight="1">
      <c r="C127" s="7" t="s">
        <v>110</v>
      </c>
      <c r="D127" s="7"/>
      <c r="E127" s="14">
        <v>2.94</v>
      </c>
      <c r="F127" s="26"/>
      <c r="G127" s="26"/>
      <c r="H127" s="14">
        <v>3.3</v>
      </c>
      <c r="I127" s="26"/>
      <c r="J127" s="26"/>
      <c r="K127" s="14">
        <v>2.24</v>
      </c>
      <c r="L127" s="26"/>
      <c r="M127" s="26"/>
      <c r="N127" s="14">
        <v>3.25</v>
      </c>
      <c r="O127" s="26"/>
      <c r="P127" s="26"/>
      <c r="Q127" s="14">
        <v>0.26</v>
      </c>
      <c r="R127" s="24"/>
    </row>
    <row r="128" spans="3:18" ht="13.5" customHeight="1">
      <c r="C128" s="7" t="s">
        <v>111</v>
      </c>
      <c r="D128" s="7"/>
      <c r="E128" s="14">
        <v>3.12</v>
      </c>
      <c r="F128" s="26"/>
      <c r="G128" s="26"/>
      <c r="H128" s="14">
        <v>3.3</v>
      </c>
      <c r="I128" s="26"/>
      <c r="J128" s="26"/>
      <c r="K128" s="14">
        <v>2.21</v>
      </c>
      <c r="L128" s="26"/>
      <c r="M128" s="26"/>
      <c r="N128" s="14">
        <v>3.25</v>
      </c>
      <c r="O128" s="26"/>
      <c r="P128" s="26"/>
      <c r="Q128" s="14">
        <v>0.27</v>
      </c>
      <c r="R128" s="24"/>
    </row>
    <row r="129" spans="3:18" ht="13.5" customHeight="1">
      <c r="C129" s="7" t="s">
        <v>112</v>
      </c>
      <c r="D129" s="7"/>
      <c r="E129" s="17">
        <f>AVERAGE(E126:E128)</f>
        <v>2.9899999999999998</v>
      </c>
      <c r="F129" s="26"/>
      <c r="G129" s="26"/>
      <c r="H129" s="17">
        <f>AVERAGE(H126:H128)</f>
        <v>3.2999999999999994</v>
      </c>
      <c r="I129" s="26"/>
      <c r="J129" s="26"/>
      <c r="K129" s="17">
        <f>AVERAGE(K126:K128)</f>
        <v>2.216666666666667</v>
      </c>
      <c r="L129" s="26"/>
      <c r="M129" s="26"/>
      <c r="N129" s="17">
        <f>AVERAGE(N126:N128)</f>
        <v>3.25</v>
      </c>
      <c r="O129" s="26"/>
      <c r="P129" s="26"/>
      <c r="Q129" s="17">
        <f>AVERAGE(Q126:Q128)</f>
        <v>0.26</v>
      </c>
      <c r="R129" s="24"/>
    </row>
    <row r="130" spans="3:18" ht="13.5" customHeight="1">
      <c r="C130" s="7" t="s">
        <v>113</v>
      </c>
      <c r="D130" s="7"/>
      <c r="E130" s="14">
        <v>3.09</v>
      </c>
      <c r="F130" s="26"/>
      <c r="G130" s="26"/>
      <c r="H130" s="14">
        <v>3.3</v>
      </c>
      <c r="I130" s="23"/>
      <c r="J130" s="23"/>
      <c r="K130" s="14">
        <v>2.23</v>
      </c>
      <c r="L130" s="23"/>
      <c r="M130" s="23"/>
      <c r="N130" s="14">
        <v>3.25</v>
      </c>
      <c r="O130" s="23"/>
      <c r="P130" s="23"/>
      <c r="Q130" s="14">
        <v>0.28</v>
      </c>
      <c r="R130" s="24"/>
    </row>
    <row r="131" spans="3:18" ht="13.5" customHeight="1">
      <c r="C131" s="7" t="s">
        <v>114</v>
      </c>
      <c r="D131" s="7"/>
      <c r="E131" s="14">
        <v>3.09</v>
      </c>
      <c r="F131" s="26"/>
      <c r="G131" s="26"/>
      <c r="H131" s="14">
        <v>3.3</v>
      </c>
      <c r="I131" s="23"/>
      <c r="J131" s="23"/>
      <c r="K131" s="14">
        <v>2.24</v>
      </c>
      <c r="L131" s="23"/>
      <c r="M131" s="23"/>
      <c r="N131" s="14">
        <v>3.25</v>
      </c>
      <c r="O131" s="23"/>
      <c r="P131" s="23"/>
      <c r="Q131" s="14">
        <v>0.28</v>
      </c>
      <c r="R131" s="24"/>
    </row>
    <row r="132" spans="3:18" ht="13.5" customHeight="1">
      <c r="C132" s="7" t="s">
        <v>115</v>
      </c>
      <c r="D132" s="7"/>
      <c r="E132" s="14">
        <v>3.12</v>
      </c>
      <c r="F132" s="26"/>
      <c r="G132" s="26"/>
      <c r="H132" s="14">
        <v>3.3</v>
      </c>
      <c r="I132" s="23"/>
      <c r="J132" s="23"/>
      <c r="K132" s="14">
        <v>2.23</v>
      </c>
      <c r="L132" s="23"/>
      <c r="M132" s="23"/>
      <c r="N132" s="14">
        <v>3.25</v>
      </c>
      <c r="O132" s="23"/>
      <c r="P132" s="23"/>
      <c r="Q132" s="14">
        <v>0.28</v>
      </c>
      <c r="R132" s="24"/>
    </row>
    <row r="133" spans="3:18" ht="13.5" customHeight="1">
      <c r="C133" s="7" t="s">
        <v>116</v>
      </c>
      <c r="D133" s="7"/>
      <c r="E133" s="17">
        <f>AVERAGE(E130:E132)</f>
        <v>3.1</v>
      </c>
      <c r="F133" s="26"/>
      <c r="G133" s="26"/>
      <c r="H133" s="17">
        <f>AVERAGE(H130:H132)</f>
        <v>3.2999999999999994</v>
      </c>
      <c r="I133" s="26"/>
      <c r="J133" s="26"/>
      <c r="K133" s="17">
        <f>AVERAGE(K130:K132)</f>
        <v>2.233333333333334</v>
      </c>
      <c r="L133" s="26"/>
      <c r="M133" s="26"/>
      <c r="N133" s="17">
        <f>AVERAGE(N130:N132)</f>
        <v>3.25</v>
      </c>
      <c r="O133" s="26"/>
      <c r="P133" s="26"/>
      <c r="Q133" s="17">
        <f>AVERAGE(Q130:Q132)</f>
        <v>0.28</v>
      </c>
      <c r="R133" s="24"/>
    </row>
    <row r="134" spans="3:18" ht="13.5" customHeight="1">
      <c r="C134" s="7" t="s">
        <v>117</v>
      </c>
      <c r="D134" s="7"/>
      <c r="E134" s="14">
        <v>3.13</v>
      </c>
      <c r="F134" s="26"/>
      <c r="G134" s="26"/>
      <c r="H134" s="14">
        <v>3.3</v>
      </c>
      <c r="I134" s="23"/>
      <c r="J134" s="23"/>
      <c r="K134" s="14">
        <v>2.15</v>
      </c>
      <c r="L134" s="23"/>
      <c r="M134" s="23"/>
      <c r="N134" s="14">
        <v>3.25</v>
      </c>
      <c r="O134" s="23"/>
      <c r="P134" s="23"/>
      <c r="Q134" s="14">
        <v>0.29</v>
      </c>
      <c r="R134" s="24"/>
    </row>
    <row r="135" spans="3:18" ht="13.5" customHeight="1">
      <c r="C135" s="7" t="s">
        <v>118</v>
      </c>
      <c r="D135" s="7"/>
      <c r="E135" s="14">
        <v>3.35</v>
      </c>
      <c r="F135" s="26"/>
      <c r="G135" s="26"/>
      <c r="H135" s="14">
        <v>3.32</v>
      </c>
      <c r="I135" s="23"/>
      <c r="J135" s="23"/>
      <c r="K135" s="14">
        <v>2.13</v>
      </c>
      <c r="L135" s="23"/>
      <c r="M135" s="23"/>
      <c r="N135" s="14">
        <v>3.25</v>
      </c>
      <c r="O135" s="23"/>
      <c r="P135" s="23"/>
      <c r="Q135" s="14">
        <v>0.32</v>
      </c>
      <c r="R135" s="24"/>
    </row>
    <row r="136" spans="3:18" ht="13.5" customHeight="1">
      <c r="C136" s="7" t="s">
        <v>119</v>
      </c>
      <c r="D136" s="7"/>
      <c r="E136" s="14">
        <v>3.33</v>
      </c>
      <c r="F136" s="26"/>
      <c r="G136" s="26"/>
      <c r="H136" s="14">
        <v>3.33</v>
      </c>
      <c r="I136" s="23"/>
      <c r="J136" s="23"/>
      <c r="K136" s="14">
        <v>2.16</v>
      </c>
      <c r="L136" s="23"/>
      <c r="M136" s="23"/>
      <c r="N136" s="14">
        <v>3.25</v>
      </c>
      <c r="O136" s="23"/>
      <c r="P136" s="23"/>
      <c r="Q136" s="14">
        <v>0.33</v>
      </c>
      <c r="R136" s="24"/>
    </row>
    <row r="137" spans="3:18" ht="13.5" customHeight="1">
      <c r="C137" s="7" t="s">
        <v>120</v>
      </c>
      <c r="D137" s="7"/>
      <c r="E137" s="17">
        <f>AVERAGE(E134:E136)</f>
        <v>3.27</v>
      </c>
      <c r="F137" s="26"/>
      <c r="G137" s="26"/>
      <c r="H137" s="17">
        <f>AVERAGE(H134:H136)</f>
        <v>3.3166666666666664</v>
      </c>
      <c r="I137" s="26"/>
      <c r="J137" s="26"/>
      <c r="K137" s="17">
        <f>AVERAGE(K134:K136)</f>
        <v>2.1466666666666665</v>
      </c>
      <c r="L137" s="26"/>
      <c r="M137" s="26"/>
      <c r="N137" s="17">
        <f>AVERAGE(N134:N136)</f>
        <v>3.25</v>
      </c>
      <c r="O137" s="26"/>
      <c r="P137" s="26"/>
      <c r="Q137" s="17">
        <f>AVERAGE(Q134:Q136)</f>
        <v>0.3133333333333333</v>
      </c>
      <c r="R137" s="24"/>
    </row>
    <row r="138" spans="3:18" ht="13.5" customHeight="1">
      <c r="C138" s="7" t="s">
        <v>121</v>
      </c>
      <c r="D138" s="7"/>
      <c r="E138" s="14">
        <v>3.13</v>
      </c>
      <c r="F138" s="23"/>
      <c r="G138" s="23"/>
      <c r="H138" s="14">
        <v>3.31</v>
      </c>
      <c r="I138" s="23"/>
      <c r="J138" s="23"/>
      <c r="K138" s="14">
        <v>2.16</v>
      </c>
      <c r="L138" s="23"/>
      <c r="M138" s="23"/>
      <c r="N138" s="14">
        <v>3.25</v>
      </c>
      <c r="O138" s="23"/>
      <c r="P138" s="23"/>
      <c r="Q138" s="14">
        <v>0.32</v>
      </c>
      <c r="R138" s="24"/>
    </row>
    <row r="139" spans="3:18" ht="13.5" customHeight="1">
      <c r="C139" s="7" t="s">
        <v>122</v>
      </c>
      <c r="D139" s="7"/>
      <c r="E139" s="14">
        <v>3.22</v>
      </c>
      <c r="F139" s="23"/>
      <c r="G139" s="23"/>
      <c r="H139" s="14">
        <v>3.32</v>
      </c>
      <c r="I139" s="23"/>
      <c r="J139" s="23"/>
      <c r="K139" s="14">
        <v>2.13</v>
      </c>
      <c r="L139" s="23"/>
      <c r="M139" s="23"/>
      <c r="N139" s="14">
        <v>3.25</v>
      </c>
      <c r="O139" s="23"/>
      <c r="P139" s="23"/>
      <c r="Q139" s="14">
        <v>0.37</v>
      </c>
      <c r="R139" s="24"/>
    </row>
    <row r="140" spans="3:18" ht="4.5" customHeight="1" thickBot="1">
      <c r="C140" s="30"/>
      <c r="D140" s="5"/>
      <c r="E140" s="31"/>
      <c r="F140" s="31"/>
      <c r="G140" s="31"/>
      <c r="H140" s="32"/>
      <c r="I140" s="31"/>
      <c r="J140" s="31"/>
      <c r="K140" s="32"/>
      <c r="L140" s="31"/>
      <c r="M140" s="5"/>
      <c r="N140" s="32"/>
      <c r="O140" s="31"/>
      <c r="P140" s="31"/>
      <c r="Q140" s="32"/>
      <c r="R140" s="33"/>
    </row>
    <row r="141" spans="3:18" ht="12.75" customHeight="1">
      <c r="C141" s="34" t="s">
        <v>123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3:18" ht="33.75" customHeight="1">
      <c r="C142" s="36" t="s">
        <v>124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3:18" ht="23.25" customHeight="1">
      <c r="C143" s="36" t="s">
        <v>125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3:18" ht="14.25" customHeight="1">
      <c r="C144" s="36" t="s">
        <v>126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3:18" ht="12" customHeight="1">
      <c r="C145" s="38" t="s">
        <v>127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3:18" ht="12.75" customHeight="1">
      <c r="C146" s="39" t="s">
        <v>128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3:18" ht="24" customHeight="1">
      <c r="C147" s="36" t="s">
        <v>129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</sheetData>
  <sheetProtection/>
  <mergeCells count="16">
    <mergeCell ref="C141:R141"/>
    <mergeCell ref="C142:R142"/>
    <mergeCell ref="C143:R143"/>
    <mergeCell ref="C144:R144"/>
    <mergeCell ref="C145:R145"/>
    <mergeCell ref="C147:R147"/>
    <mergeCell ref="C4:R4"/>
    <mergeCell ref="C5:R5"/>
    <mergeCell ref="C7:C8"/>
    <mergeCell ref="E7:L7"/>
    <mergeCell ref="N7:R7"/>
    <mergeCell ref="E8:F8"/>
    <mergeCell ref="H8:I8"/>
    <mergeCell ref="K8:L8"/>
    <mergeCell ref="N8:O8"/>
    <mergeCell ref="Q8:R8"/>
  </mergeCells>
  <printOptions horizontalCentered="1" verticalCentered="1"/>
  <pageMargins left="0.75" right="0.75" top="0.7874015748031497" bottom="0.7874015748031497" header="0" footer="0"/>
  <pageSetup fitToHeight="1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2015-12-10T20:45:21Z</dcterms:created>
  <dcterms:modified xsi:type="dcterms:W3CDTF">2015-12-10T20:45:36Z</dcterms:modified>
  <cp:category/>
  <cp:version/>
  <cp:contentType/>
  <cp:contentStatus/>
</cp:coreProperties>
</file>