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5" windowHeight="6555" activeTab="0"/>
  </bookViews>
  <sheets>
    <sheet name=" esta48 " sheetId="1" r:id="rId1"/>
  </sheets>
  <definedNames>
    <definedName name="_xlnm.Print_Area" localSheetId="0">' esta48 '!$A$1:$A$76</definedName>
  </definedNames>
  <calcPr fullCalcOnLoad="1"/>
</workbook>
</file>

<file path=xl/sharedStrings.xml><?xml version="1.0" encoding="utf-8"?>
<sst xmlns="http://schemas.openxmlformats.org/spreadsheetml/2006/main" count="142" uniqueCount="123">
  <si>
    <t>Fuente: Elaborado por el CEFP de la H. Cámara de Diputados con información del Banco de México.</t>
  </si>
  <si>
    <t>Reservas Internacionales Brutas</t>
  </si>
  <si>
    <t>Ajustes por valoración</t>
  </si>
  <si>
    <t>Variación de la reserva internacional bruta</t>
  </si>
  <si>
    <t>Errores y omisiones</t>
  </si>
  <si>
    <t>Activos</t>
  </si>
  <si>
    <t>Pidiregas</t>
  </si>
  <si>
    <t>Sector no bancario</t>
  </si>
  <si>
    <t>Banca comercial</t>
  </si>
  <si>
    <t>Sector privado</t>
  </si>
  <si>
    <t>s.p.no banc</t>
  </si>
  <si>
    <t>Banco de México</t>
  </si>
  <si>
    <t>bca desarrollo</t>
  </si>
  <si>
    <t>Banca de desarrollo</t>
  </si>
  <si>
    <t>endeudamiento</t>
  </si>
  <si>
    <t>Sector público</t>
  </si>
  <si>
    <t>Pasivos</t>
  </si>
  <si>
    <t>Otra inversión</t>
  </si>
  <si>
    <t>Mercado accionario y de dinero</t>
  </si>
  <si>
    <t>Valores emitidos en el exterior</t>
  </si>
  <si>
    <t>Mercado de dinero</t>
  </si>
  <si>
    <t>Inversión de cartera</t>
  </si>
  <si>
    <t>En el exterior</t>
  </si>
  <si>
    <t>En México</t>
  </si>
  <si>
    <t>Inversión extranjera directa</t>
  </si>
  <si>
    <t>Cuenta financiera</t>
  </si>
  <si>
    <t>Transferencias</t>
  </si>
  <si>
    <t>Intereses</t>
  </si>
  <si>
    <t>Utilidades reinvertidas</t>
  </si>
  <si>
    <t>Utilidades remitidas</t>
  </si>
  <si>
    <t>Renta</t>
  </si>
  <si>
    <t>Otros</t>
  </si>
  <si>
    <t>Comisiones</t>
  </si>
  <si>
    <t>Transportes diversos</t>
  </si>
  <si>
    <t>Excursionistas</t>
  </si>
  <si>
    <t xml:space="preserve"> Turistas</t>
  </si>
  <si>
    <t>Fletes y seguros</t>
  </si>
  <si>
    <t>Servicios</t>
  </si>
  <si>
    <t>Bienes adquiridos en puertos por medios de transporte</t>
  </si>
  <si>
    <t>Mercancías generales</t>
  </si>
  <si>
    <t>Bienes</t>
  </si>
  <si>
    <t>Bienes y servicios</t>
  </si>
  <si>
    <t>Total Egresos</t>
  </si>
  <si>
    <t xml:space="preserve"> Otras</t>
  </si>
  <si>
    <t xml:space="preserve"> Remesas familiares</t>
  </si>
  <si>
    <t>Turistas</t>
  </si>
  <si>
    <t>Bienes adquiridos en puertos por medios de transporte 1/</t>
  </si>
  <si>
    <t>Mercancías generales (exportaciones)</t>
  </si>
  <si>
    <t>Total Ingresos</t>
  </si>
  <si>
    <t>Balanza de Transferencias</t>
  </si>
  <si>
    <t>Balanza de Renta</t>
  </si>
  <si>
    <t>Balanza Turística</t>
  </si>
  <si>
    <t>Balanza de Servicios</t>
  </si>
  <si>
    <t>Balanza Comercial</t>
  </si>
  <si>
    <t>Balanza de Bienes y Servicios</t>
  </si>
  <si>
    <t>Saldo de la Cuenta Corriente</t>
  </si>
  <si>
    <t>III 2015</t>
  </si>
  <si>
    <t>II 2015</t>
  </si>
  <si>
    <t>I 2015</t>
  </si>
  <si>
    <t>IV 2014</t>
  </si>
  <si>
    <t>III 2014</t>
  </si>
  <si>
    <t>II 2014</t>
  </si>
  <si>
    <t>I 2014</t>
  </si>
  <si>
    <t>IV 2013</t>
  </si>
  <si>
    <t>III 2013</t>
  </si>
  <si>
    <t>II 2013</t>
  </si>
  <si>
    <t>I 2013</t>
  </si>
  <si>
    <t>IV 2012</t>
  </si>
  <si>
    <t>III 2012</t>
  </si>
  <si>
    <t>II 2012</t>
  </si>
  <si>
    <t>I 2012</t>
  </si>
  <si>
    <t>IV 2011</t>
  </si>
  <si>
    <t>III 2011</t>
  </si>
  <si>
    <t>II 2011</t>
  </si>
  <si>
    <t>I 2011</t>
  </si>
  <si>
    <t>IV 2010</t>
  </si>
  <si>
    <t>III 2010</t>
  </si>
  <si>
    <t>II 2010</t>
  </si>
  <si>
    <t>I 2010</t>
  </si>
  <si>
    <t>IV 2009</t>
  </si>
  <si>
    <t>III 2009</t>
  </si>
  <si>
    <t>II 2009</t>
  </si>
  <si>
    <t>I 2009</t>
  </si>
  <si>
    <t>IV 2008</t>
  </si>
  <si>
    <t>III 2008</t>
  </si>
  <si>
    <t>II 2008</t>
  </si>
  <si>
    <t>I 2008</t>
  </si>
  <si>
    <t>IV 2007</t>
  </si>
  <si>
    <t>III 2007</t>
  </si>
  <si>
    <t>II 2007</t>
  </si>
  <si>
    <t>I 2007</t>
  </si>
  <si>
    <t>IV 2006</t>
  </si>
  <si>
    <t>III 2006</t>
  </si>
  <si>
    <t>II 2006</t>
  </si>
  <si>
    <t>I 2006</t>
  </si>
  <si>
    <t>IV 2005</t>
  </si>
  <si>
    <t>III 2005</t>
  </si>
  <si>
    <t>II 2005</t>
  </si>
  <si>
    <t>I 2005</t>
  </si>
  <si>
    <t>IV 2004</t>
  </si>
  <si>
    <t>III 2004</t>
  </si>
  <si>
    <t>II 2004</t>
  </si>
  <si>
    <t>I 2004</t>
  </si>
  <si>
    <t>IV 2003</t>
  </si>
  <si>
    <t>III 2003</t>
  </si>
  <si>
    <t>II 2003</t>
  </si>
  <si>
    <t>I 2003</t>
  </si>
  <si>
    <t>IV 2002</t>
  </si>
  <si>
    <t>III 2002</t>
  </si>
  <si>
    <t>II 2002</t>
  </si>
  <si>
    <t>I 2002</t>
  </si>
  <si>
    <t>IV 2001</t>
  </si>
  <si>
    <t>III 2001</t>
  </si>
  <si>
    <t>II 2001</t>
  </si>
  <si>
    <t>I 2001</t>
  </si>
  <si>
    <t>IV 2000</t>
  </si>
  <si>
    <t>III 2000</t>
  </si>
  <si>
    <t>II 2000</t>
  </si>
  <si>
    <t>I 2000</t>
  </si>
  <si>
    <t>Concepto</t>
  </si>
  <si>
    <t>(Trimestral, millones de dólares)</t>
  </si>
  <si>
    <t>NUEVA PRESENTACIÓN</t>
  </si>
  <si>
    <t>Balanza de Pagos, 2000 - 2015/III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</si>
</sst>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i/>
      <sz val="10"/>
      <color indexed="60"/>
      <name val="Calibri"/>
      <family val="2"/>
    </font>
    <font>
      <b/>
      <i/>
      <sz val="11"/>
      <color indexed="60"/>
      <name val="Calibri"/>
      <family val="2"/>
    </font>
    <font>
      <b/>
      <i/>
      <sz val="10"/>
      <color indexed="57"/>
      <name val="Calibri"/>
      <family val="2"/>
    </font>
    <font>
      <b/>
      <i/>
      <sz val="11"/>
      <color indexed="57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Calibri"/>
      <family val="2"/>
    </font>
    <font>
      <b/>
      <sz val="11"/>
      <color rgb="FFC00000"/>
      <name val="Calibri"/>
      <family val="2"/>
    </font>
    <font>
      <b/>
      <sz val="10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b/>
      <sz val="10"/>
      <color theme="5" tint="-0.4999699890613556"/>
      <name val="Calibri"/>
      <family val="2"/>
    </font>
    <font>
      <b/>
      <i/>
      <sz val="10"/>
      <color theme="5" tint="-0.4999699890613556"/>
      <name val="Calibri"/>
      <family val="2"/>
    </font>
    <font>
      <b/>
      <i/>
      <sz val="11"/>
      <color theme="5" tint="-0.4999699890613556"/>
      <name val="Calibri"/>
      <family val="2"/>
    </font>
    <font>
      <b/>
      <i/>
      <sz val="10"/>
      <color theme="9" tint="-0.4999699890613556"/>
      <name val="Calibri"/>
      <family val="2"/>
    </font>
    <font>
      <b/>
      <i/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5" fontId="50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left" indent="2"/>
    </xf>
    <xf numFmtId="164" fontId="18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52" fillId="0" borderId="0" xfId="0" applyFont="1" applyAlignment="1">
      <alignment/>
    </xf>
    <xf numFmtId="165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18" fillId="9" borderId="0" xfId="0" applyFont="1" applyFill="1" applyAlignment="1">
      <alignment/>
    </xf>
    <xf numFmtId="0" fontId="18" fillId="9" borderId="0" xfId="0" applyFont="1" applyFill="1" applyAlignment="1">
      <alignment horizontal="left" indent="1"/>
    </xf>
    <xf numFmtId="0" fontId="18" fillId="5" borderId="0" xfId="0" applyFont="1" applyFill="1" applyAlignment="1">
      <alignment/>
    </xf>
    <xf numFmtId="165" fontId="18" fillId="5" borderId="0" xfId="0" applyNumberFormat="1" applyFont="1" applyFill="1" applyAlignment="1">
      <alignment/>
    </xf>
    <xf numFmtId="0" fontId="18" fillId="5" borderId="0" xfId="0" applyFont="1" applyFill="1" applyAlignment="1">
      <alignment horizontal="left" indent="3"/>
    </xf>
    <xf numFmtId="0" fontId="18" fillId="5" borderId="0" xfId="0" applyFont="1" applyFill="1" applyAlignment="1">
      <alignment horizontal="left" indent="2"/>
    </xf>
    <xf numFmtId="0" fontId="18" fillId="5" borderId="0" xfId="0" applyFont="1" applyFill="1" applyAlignment="1">
      <alignment horizontal="left" indent="1"/>
    </xf>
    <xf numFmtId="0" fontId="18" fillId="18" borderId="0" xfId="0" applyFont="1" applyFill="1" applyAlignment="1">
      <alignment/>
    </xf>
    <xf numFmtId="165" fontId="18" fillId="18" borderId="0" xfId="0" applyNumberFormat="1" applyFont="1" applyFill="1" applyAlignment="1">
      <alignment/>
    </xf>
    <xf numFmtId="0" fontId="18" fillId="18" borderId="0" xfId="0" applyFont="1" applyFill="1" applyAlignment="1">
      <alignment horizontal="left" indent="2"/>
    </xf>
    <xf numFmtId="0" fontId="18" fillId="6" borderId="0" xfId="0" applyFont="1" applyFill="1" applyAlignment="1">
      <alignment/>
    </xf>
    <xf numFmtId="165" fontId="18" fillId="33" borderId="0" xfId="0" applyNumberFormat="1" applyFont="1" applyFill="1" applyAlignment="1">
      <alignment/>
    </xf>
    <xf numFmtId="0" fontId="18" fillId="34" borderId="0" xfId="0" applyFont="1" applyFill="1" applyAlignment="1">
      <alignment/>
    </xf>
    <xf numFmtId="0" fontId="18" fillId="6" borderId="0" xfId="0" applyFont="1" applyFill="1" applyAlignment="1">
      <alignment horizontal="left" indent="2"/>
    </xf>
    <xf numFmtId="0" fontId="18" fillId="18" borderId="0" xfId="0" applyFont="1" applyFill="1" applyAlignment="1">
      <alignment horizontal="left" indent="1"/>
    </xf>
    <xf numFmtId="0" fontId="18" fillId="7" borderId="0" xfId="0" applyFont="1" applyFill="1" applyAlignment="1">
      <alignment/>
    </xf>
    <xf numFmtId="165" fontId="18" fillId="7" borderId="0" xfId="0" applyNumberFormat="1" applyFont="1" applyFill="1" applyAlignment="1">
      <alignment/>
    </xf>
    <xf numFmtId="0" fontId="18" fillId="7" borderId="0" xfId="0" applyFont="1" applyFill="1" applyAlignment="1">
      <alignment horizontal="left" indent="3"/>
    </xf>
    <xf numFmtId="0" fontId="54" fillId="0" borderId="0" xfId="0" applyFont="1" applyAlignment="1">
      <alignment/>
    </xf>
    <xf numFmtId="165" fontId="55" fillId="0" borderId="0" xfId="0" applyNumberFormat="1" applyFont="1" applyAlignment="1">
      <alignment/>
    </xf>
    <xf numFmtId="0" fontId="56" fillId="0" borderId="0" xfId="0" applyFont="1" applyAlignment="1">
      <alignment horizontal="left" indent="1"/>
    </xf>
    <xf numFmtId="165" fontId="18" fillId="9" borderId="0" xfId="0" applyNumberFormat="1" applyFont="1" applyFill="1" applyAlignment="1">
      <alignment/>
    </xf>
    <xf numFmtId="0" fontId="18" fillId="9" borderId="0" xfId="0" applyFont="1" applyFill="1" applyAlignment="1">
      <alignment horizontal="left" indent="3"/>
    </xf>
    <xf numFmtId="0" fontId="18" fillId="9" borderId="0" xfId="0" applyFont="1" applyFill="1" applyAlignment="1">
      <alignment horizontal="left" indent="2"/>
    </xf>
    <xf numFmtId="0" fontId="18" fillId="18" borderId="0" xfId="0" applyFont="1" applyFill="1" applyAlignment="1">
      <alignment horizontal="left" indent="3"/>
    </xf>
    <xf numFmtId="0" fontId="18" fillId="6" borderId="0" xfId="0" applyFont="1" applyFill="1" applyAlignment="1">
      <alignment horizontal="left" indent="3"/>
    </xf>
    <xf numFmtId="0" fontId="18" fillId="13" borderId="0" xfId="0" applyFont="1" applyFill="1" applyAlignment="1">
      <alignment/>
    </xf>
    <xf numFmtId="165" fontId="18" fillId="13" borderId="0" xfId="0" applyNumberFormat="1" applyFont="1" applyFill="1" applyAlignment="1">
      <alignment/>
    </xf>
    <xf numFmtId="0" fontId="18" fillId="13" borderId="0" xfId="0" applyFont="1" applyFill="1" applyAlignment="1">
      <alignment horizontal="left" indent="3"/>
    </xf>
    <xf numFmtId="165" fontId="57" fillId="0" borderId="0" xfId="0" applyNumberFormat="1" applyFont="1" applyAlignment="1">
      <alignment/>
    </xf>
    <xf numFmtId="0" fontId="58" fillId="0" borderId="0" xfId="0" applyFont="1" applyAlignment="1">
      <alignment horizontal="left" indent="1"/>
    </xf>
    <xf numFmtId="0" fontId="29" fillId="9" borderId="0" xfId="0" applyFont="1" applyFill="1" applyAlignment="1">
      <alignment/>
    </xf>
    <xf numFmtId="165" fontId="29" fillId="9" borderId="0" xfId="0" applyNumberFormat="1" applyFont="1" applyFill="1" applyAlignment="1">
      <alignment/>
    </xf>
    <xf numFmtId="0" fontId="29" fillId="9" borderId="0" xfId="0" applyFont="1" applyFill="1" applyAlignment="1">
      <alignment horizontal="left" indent="1"/>
    </xf>
    <xf numFmtId="0" fontId="29" fillId="5" borderId="0" xfId="0" applyFont="1" applyFill="1" applyAlignment="1">
      <alignment/>
    </xf>
    <xf numFmtId="165" fontId="29" fillId="5" borderId="0" xfId="0" applyNumberFormat="1" applyFont="1" applyFill="1" applyAlignment="1">
      <alignment/>
    </xf>
    <xf numFmtId="0" fontId="29" fillId="5" borderId="0" xfId="0" applyFont="1" applyFill="1" applyAlignment="1">
      <alignment horizontal="left" indent="1"/>
    </xf>
    <xf numFmtId="0" fontId="29" fillId="6" borderId="0" xfId="0" applyFont="1" applyFill="1" applyAlignment="1">
      <alignment/>
    </xf>
    <xf numFmtId="165" fontId="29" fillId="6" borderId="0" xfId="0" applyNumberFormat="1" applyFont="1" applyFill="1" applyAlignment="1">
      <alignment/>
    </xf>
    <xf numFmtId="0" fontId="29" fillId="6" borderId="0" xfId="0" applyFont="1" applyFill="1" applyAlignment="1">
      <alignment horizontal="left" indent="2"/>
    </xf>
    <xf numFmtId="0" fontId="30" fillId="7" borderId="0" xfId="0" applyFont="1" applyFill="1" applyAlignment="1">
      <alignment/>
    </xf>
    <xf numFmtId="165" fontId="30" fillId="35" borderId="0" xfId="0" applyNumberFormat="1" applyFont="1" applyFill="1" applyAlignment="1">
      <alignment/>
    </xf>
    <xf numFmtId="0" fontId="29" fillId="10" borderId="0" xfId="0" applyFont="1" applyFill="1" applyAlignment="1">
      <alignment horizontal="left" indent="1"/>
    </xf>
    <xf numFmtId="165" fontId="30" fillId="7" borderId="0" xfId="0" applyNumberFormat="1" applyFont="1" applyFill="1" applyAlignment="1">
      <alignment/>
    </xf>
    <xf numFmtId="0" fontId="30" fillId="7" borderId="0" xfId="0" applyFont="1" applyFill="1" applyAlignment="1">
      <alignment horizontal="left" indent="2"/>
    </xf>
    <xf numFmtId="0" fontId="29" fillId="10" borderId="0" xfId="0" applyFont="1" applyFill="1" applyAlignment="1">
      <alignment/>
    </xf>
    <xf numFmtId="165" fontId="29" fillId="10" borderId="0" xfId="0" applyNumberFormat="1" applyFont="1" applyFill="1" applyAlignment="1">
      <alignment/>
    </xf>
    <xf numFmtId="165" fontId="31" fillId="36" borderId="11" xfId="0" applyNumberFormat="1" applyFont="1" applyFill="1" applyBorder="1" applyAlignment="1">
      <alignment horizontal="left" wrapText="1" indent="2"/>
    </xf>
    <xf numFmtId="165" fontId="31" fillId="36" borderId="11" xfId="0" applyNumberFormat="1" applyFont="1" applyFill="1" applyBorder="1" applyAlignment="1">
      <alignment horizontal="center" wrapText="1"/>
    </xf>
    <xf numFmtId="0" fontId="31" fillId="0" borderId="11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55.00390625" style="1" customWidth="1"/>
    <col min="2" max="16384" width="11.421875" style="1" customWidth="1"/>
  </cols>
  <sheetData>
    <row r="1" ht="18.75">
      <c r="A1" s="67" t="s">
        <v>122</v>
      </c>
    </row>
    <row r="2" ht="12.75">
      <c r="A2" s="5" t="s">
        <v>121</v>
      </c>
    </row>
    <row r="3" ht="15">
      <c r="A3" s="66" t="s">
        <v>120</v>
      </c>
    </row>
    <row r="5" spans="1:64" ht="15">
      <c r="A5" s="65" t="s">
        <v>119</v>
      </c>
      <c r="B5" s="64" t="s">
        <v>118</v>
      </c>
      <c r="C5" s="64" t="s">
        <v>117</v>
      </c>
      <c r="D5" s="64" t="s">
        <v>116</v>
      </c>
      <c r="E5" s="64" t="s">
        <v>115</v>
      </c>
      <c r="F5" s="64" t="s">
        <v>114</v>
      </c>
      <c r="G5" s="64" t="s">
        <v>113</v>
      </c>
      <c r="H5" s="64" t="s">
        <v>112</v>
      </c>
      <c r="I5" s="64" t="s">
        <v>111</v>
      </c>
      <c r="J5" s="64" t="s">
        <v>110</v>
      </c>
      <c r="K5" s="64" t="s">
        <v>109</v>
      </c>
      <c r="L5" s="64" t="s">
        <v>108</v>
      </c>
      <c r="M5" s="64" t="s">
        <v>107</v>
      </c>
      <c r="N5" s="64" t="s">
        <v>106</v>
      </c>
      <c r="O5" s="64" t="s">
        <v>105</v>
      </c>
      <c r="P5" s="64" t="s">
        <v>104</v>
      </c>
      <c r="Q5" s="64" t="s">
        <v>103</v>
      </c>
      <c r="R5" s="64" t="s">
        <v>102</v>
      </c>
      <c r="S5" s="64" t="s">
        <v>101</v>
      </c>
      <c r="T5" s="64" t="s">
        <v>100</v>
      </c>
      <c r="U5" s="64" t="s">
        <v>99</v>
      </c>
      <c r="V5" s="64" t="s">
        <v>98</v>
      </c>
      <c r="W5" s="64" t="s">
        <v>97</v>
      </c>
      <c r="X5" s="64" t="s">
        <v>96</v>
      </c>
      <c r="Y5" s="64" t="s">
        <v>95</v>
      </c>
      <c r="Z5" s="64" t="s">
        <v>94</v>
      </c>
      <c r="AA5" s="64" t="s">
        <v>93</v>
      </c>
      <c r="AB5" s="64" t="s">
        <v>92</v>
      </c>
      <c r="AC5" s="64" t="s">
        <v>91</v>
      </c>
      <c r="AD5" s="64" t="s">
        <v>90</v>
      </c>
      <c r="AE5" s="64" t="s">
        <v>89</v>
      </c>
      <c r="AF5" s="64" t="s">
        <v>88</v>
      </c>
      <c r="AG5" s="64" t="s">
        <v>87</v>
      </c>
      <c r="AH5" s="64" t="s">
        <v>86</v>
      </c>
      <c r="AI5" s="64" t="s">
        <v>85</v>
      </c>
      <c r="AJ5" s="64" t="s">
        <v>84</v>
      </c>
      <c r="AK5" s="64" t="s">
        <v>83</v>
      </c>
      <c r="AL5" s="64" t="s">
        <v>82</v>
      </c>
      <c r="AM5" s="64" t="s">
        <v>81</v>
      </c>
      <c r="AN5" s="64" t="s">
        <v>80</v>
      </c>
      <c r="AO5" s="64" t="s">
        <v>79</v>
      </c>
      <c r="AP5" s="64" t="s">
        <v>78</v>
      </c>
      <c r="AQ5" s="64" t="s">
        <v>77</v>
      </c>
      <c r="AR5" s="64" t="s">
        <v>76</v>
      </c>
      <c r="AS5" s="64" t="s">
        <v>75</v>
      </c>
      <c r="AT5" s="64" t="s">
        <v>74</v>
      </c>
      <c r="AU5" s="64" t="s">
        <v>73</v>
      </c>
      <c r="AV5" s="64" t="s">
        <v>72</v>
      </c>
      <c r="AW5" s="64" t="s">
        <v>71</v>
      </c>
      <c r="AX5" s="64" t="s">
        <v>70</v>
      </c>
      <c r="AY5" s="64" t="s">
        <v>69</v>
      </c>
      <c r="AZ5" s="64" t="s">
        <v>68</v>
      </c>
      <c r="BA5" s="64" t="s">
        <v>67</v>
      </c>
      <c r="BB5" s="64" t="s">
        <v>66</v>
      </c>
      <c r="BC5" s="64" t="s">
        <v>65</v>
      </c>
      <c r="BD5" s="64" t="s">
        <v>64</v>
      </c>
      <c r="BE5" s="64" t="s">
        <v>63</v>
      </c>
      <c r="BF5" s="64" t="s">
        <v>62</v>
      </c>
      <c r="BG5" s="64" t="s">
        <v>61</v>
      </c>
      <c r="BH5" s="64" t="s">
        <v>60</v>
      </c>
      <c r="BI5" s="64" t="s">
        <v>59</v>
      </c>
      <c r="BJ5" s="63" t="s">
        <v>58</v>
      </c>
      <c r="BK5" s="63" t="s">
        <v>57</v>
      </c>
      <c r="BL5" s="63" t="s">
        <v>56</v>
      </c>
    </row>
    <row r="6" spans="1:64" ht="15.75">
      <c r="A6" s="15" t="s">
        <v>55</v>
      </c>
      <c r="B6" s="7">
        <v>-4978.7780999999995</v>
      </c>
      <c r="C6" s="7">
        <v>-3496.4946</v>
      </c>
      <c r="D6" s="7">
        <v>-4022.6386</v>
      </c>
      <c r="E6" s="7">
        <v>-6254.5105</v>
      </c>
      <c r="F6" s="7">
        <v>-4785.1637</v>
      </c>
      <c r="G6" s="7">
        <v>-3594.2261000000003</v>
      </c>
      <c r="H6" s="7">
        <v>-3326.7</v>
      </c>
      <c r="I6" s="7">
        <v>-6046.4205999999995</v>
      </c>
      <c r="J6" s="7">
        <v>-3785.7175</v>
      </c>
      <c r="K6" s="7">
        <v>-2995.9718</v>
      </c>
      <c r="L6" s="7">
        <v>-3225.8149</v>
      </c>
      <c r="M6" s="7">
        <v>-4507.9517000000005</v>
      </c>
      <c r="N6" s="7">
        <v>-2298.8339</v>
      </c>
      <c r="O6" s="7">
        <v>-1724.8564</v>
      </c>
      <c r="P6" s="7">
        <v>-1507.5167</v>
      </c>
      <c r="Q6" s="7">
        <v>-2349.5996</v>
      </c>
      <c r="R6" s="7">
        <v>-1708.8871000000001</v>
      </c>
      <c r="S6" s="7">
        <v>377.5047</v>
      </c>
      <c r="T6" s="7">
        <v>-1122.1638</v>
      </c>
      <c r="U6" s="7">
        <v>-4246.306</v>
      </c>
      <c r="V6" s="7">
        <v>-4161.903</v>
      </c>
      <c r="W6" s="7">
        <v>-983.5549</v>
      </c>
      <c r="X6" s="7">
        <v>-981.7225999999999</v>
      </c>
      <c r="Y6" s="7">
        <v>-2903.6775</v>
      </c>
      <c r="Z6" s="7">
        <v>-2482.4894</v>
      </c>
      <c r="AA6" s="7">
        <v>-1190.4355</v>
      </c>
      <c r="AB6" s="7">
        <v>-1206.199</v>
      </c>
      <c r="AC6" s="7">
        <v>-2731.4303</v>
      </c>
      <c r="AD6" s="7">
        <v>-6105.587</v>
      </c>
      <c r="AE6" s="7">
        <v>-3679.1339</v>
      </c>
      <c r="AF6" s="7">
        <v>-1398.9482</v>
      </c>
      <c r="AG6" s="7">
        <v>-3366.2124</v>
      </c>
      <c r="AH6" s="7">
        <v>-4861.8585</v>
      </c>
      <c r="AI6" s="7">
        <v>-3368.2845</v>
      </c>
      <c r="AJ6" s="7">
        <v>-4942.1015</v>
      </c>
      <c r="AK6" s="7">
        <v>-7141.094599999999</v>
      </c>
      <c r="AL6" s="7">
        <v>-2169.5289</v>
      </c>
      <c r="AM6" s="7">
        <v>-1028.9035</v>
      </c>
      <c r="AN6" s="7">
        <v>-4171.6631</v>
      </c>
      <c r="AO6" s="7">
        <v>-957.8720999999999</v>
      </c>
      <c r="AP6" s="7">
        <v>-171.4787</v>
      </c>
      <c r="AQ6" s="7">
        <v>178.0383</v>
      </c>
      <c r="AR6" s="7">
        <v>-271.1057</v>
      </c>
      <c r="AS6" s="7">
        <v>-4589.0294</v>
      </c>
      <c r="AT6" s="7">
        <v>-2643.8923999999997</v>
      </c>
      <c r="AU6" s="7">
        <v>-2673.5184</v>
      </c>
      <c r="AV6" s="7">
        <v>-5078.772099999999</v>
      </c>
      <c r="AW6" s="7">
        <v>-2824.1879</v>
      </c>
      <c r="AX6" s="7">
        <v>-3828.8146</v>
      </c>
      <c r="AY6" s="7">
        <v>-1910.5352</v>
      </c>
      <c r="AZ6" s="7">
        <v>-2506.4561</v>
      </c>
      <c r="BA6" s="7">
        <v>-7676.8312000000005</v>
      </c>
      <c r="BB6" s="7">
        <v>-7912.6317</v>
      </c>
      <c r="BC6" s="7">
        <v>-7066.1794</v>
      </c>
      <c r="BD6" s="7">
        <v>-5765.5953</v>
      </c>
      <c r="BE6" s="7">
        <v>-8935.1271</v>
      </c>
      <c r="BF6" s="7">
        <v>-7915.828</v>
      </c>
      <c r="BG6" s="7">
        <v>-7873.1727</v>
      </c>
      <c r="BH6" s="7">
        <v>-3106.8268</v>
      </c>
      <c r="BI6" s="7">
        <v>-5140.584900000001</v>
      </c>
      <c r="BJ6" s="7">
        <v>-8324.4847</v>
      </c>
      <c r="BK6" s="7">
        <v>-7560.9803</v>
      </c>
      <c r="BL6" s="7">
        <v>-8855.5899</v>
      </c>
    </row>
    <row r="7" spans="1:64" s="61" customFormat="1" ht="12.75">
      <c r="A7" s="58" t="s">
        <v>54</v>
      </c>
      <c r="B7" s="62">
        <f>B14-B30</f>
        <v>-1549.229999999996</v>
      </c>
      <c r="C7" s="62">
        <f>C14-C30</f>
        <v>-2412.4130000000005</v>
      </c>
      <c r="D7" s="62">
        <f>D14-D30</f>
        <v>-3339.194000000003</v>
      </c>
      <c r="E7" s="62">
        <f>E14-E30</f>
        <v>-4654.307000000001</v>
      </c>
      <c r="F7" s="62">
        <f>F14-F30</f>
        <v>-2817.104699999989</v>
      </c>
      <c r="G7" s="62">
        <f>G14-G30</f>
        <v>-3078.4285999999993</v>
      </c>
      <c r="H7" s="62">
        <f>H14-H30</f>
        <v>-3052.304900000003</v>
      </c>
      <c r="I7" s="62">
        <f>I14-I30</f>
        <v>-5177.607900000003</v>
      </c>
      <c r="J7" s="62">
        <f>J14-J30</f>
        <v>-2115.131000000001</v>
      </c>
      <c r="K7" s="62">
        <f>K14-K30</f>
        <v>-3100.9781999999977</v>
      </c>
      <c r="L7" s="62">
        <f>L14-L30</f>
        <v>-2948.4204000000027</v>
      </c>
      <c r="M7" s="62">
        <f>M14-M30</f>
        <v>-4754.1924</v>
      </c>
      <c r="N7" s="62">
        <f>N14-N30</f>
        <v>-1042.3396999999968</v>
      </c>
      <c r="O7" s="62">
        <f>O14-O30</f>
        <v>-3232.939600000005</v>
      </c>
      <c r="P7" s="62">
        <f>P14-P30</f>
        <v>-3084.2556999999942</v>
      </c>
      <c r="Q7" s="62">
        <f>Q14-Q30</f>
        <v>-4341.1759999999995</v>
      </c>
      <c r="R7" s="62">
        <f>R14-R30</f>
        <v>-1529.9020000000019</v>
      </c>
      <c r="S7" s="62">
        <f>S14-S30</f>
        <v>-2901.017200000002</v>
      </c>
      <c r="T7" s="62">
        <f>T14-T30</f>
        <v>-3915.2018000000025</v>
      </c>
      <c r="U7" s="62">
        <f>U14-U30</f>
        <v>-7389.592499999999</v>
      </c>
      <c r="V7" s="62">
        <f>V14-V30</f>
        <v>-2768.7327000000078</v>
      </c>
      <c r="W7" s="62">
        <f>W14-W30</f>
        <v>-2829.3582000000024</v>
      </c>
      <c r="X7" s="62">
        <f>X14-X30</f>
        <v>-3590.3522999999986</v>
      </c>
      <c r="Y7" s="62">
        <f>Y14-Y30</f>
        <v>-5542.320299999992</v>
      </c>
      <c r="Z7" s="62">
        <f>Z14-Z30</f>
        <v>-631.4304999999949</v>
      </c>
      <c r="AA7" s="62">
        <f>AA14-AA30</f>
        <v>-2381.534899999984</v>
      </c>
      <c r="AB7" s="62">
        <f>AB14-AB30</f>
        <v>-5017.236400000009</v>
      </c>
      <c r="AC7" s="62">
        <f>AC14-AC30</f>
        <v>-6014.703300000023</v>
      </c>
      <c r="AD7" s="62">
        <f>AD14-AD30</f>
        <v>-3393.266399999993</v>
      </c>
      <c r="AE7" s="62">
        <f>AE14-AE30</f>
        <v>-4613.88519999999</v>
      </c>
      <c r="AF7" s="62">
        <f>AF14-AF30</f>
        <v>-5112.605299999996</v>
      </c>
      <c r="AG7" s="62">
        <f>AG14-AG30</f>
        <v>-4852.145099999994</v>
      </c>
      <c r="AH7" s="62">
        <f>AH14-AH30</f>
        <v>-2682.0359000000026</v>
      </c>
      <c r="AI7" s="62">
        <f>AI14-AI30</f>
        <v>-3156.785200000013</v>
      </c>
      <c r="AJ7" s="62">
        <f>AJ14-AJ30</f>
        <v>-9169.668999999994</v>
      </c>
      <c r="AK7" s="62">
        <f>AK14-AK30</f>
        <v>-10582.893899999995</v>
      </c>
      <c r="AL7" s="62">
        <f>AL14-AL30</f>
        <v>-3923.8917</v>
      </c>
      <c r="AM7" s="62">
        <f>AM14-AM30</f>
        <v>-1936.231399999997</v>
      </c>
      <c r="AN7" s="62">
        <f>AN14-AN30</f>
        <v>-6111.872800000012</v>
      </c>
      <c r="AO7" s="62">
        <f>AO14-AO30</f>
        <v>-3171.847800000003</v>
      </c>
      <c r="AP7" s="62">
        <f>AP14-AP30</f>
        <v>-1137.1448000000091</v>
      </c>
      <c r="AQ7" s="62">
        <f>AQ14-AQ30</f>
        <v>-2782.7277999999933</v>
      </c>
      <c r="AR7" s="62">
        <f>AR14-AR30</f>
        <v>-5469.843900000007</v>
      </c>
      <c r="AS7" s="62">
        <f>AS14-AS30</f>
        <v>-4110.578500000003</v>
      </c>
      <c r="AT7" s="62">
        <f>AT14-AT30</f>
        <v>-401.62480000000505</v>
      </c>
      <c r="AU7" s="62">
        <f>AU14-AU30</f>
        <v>-2540.3736999999965</v>
      </c>
      <c r="AV7" s="62">
        <f>AV14-AV30</f>
        <v>-8683.674100000004</v>
      </c>
      <c r="AW7" s="62">
        <f>AW14-AW30</f>
        <v>-4372.331000000006</v>
      </c>
      <c r="AX7" s="62">
        <f>AX14-AX30</f>
        <v>-522.178700000004</v>
      </c>
      <c r="AY7" s="62">
        <f>AY14-AY30</f>
        <v>-1997.7014999999956</v>
      </c>
      <c r="AZ7" s="62">
        <f>AZ14-AZ30</f>
        <v>-5345.1426000000065</v>
      </c>
      <c r="BA7" s="62">
        <f>BA14-BA30</f>
        <v>-5848.343399999998</v>
      </c>
      <c r="BB7" s="62">
        <f>BB14-BB30</f>
        <v>-3360.752299999993</v>
      </c>
      <c r="BC7" s="62">
        <f>BC14-BC30</f>
        <v>-2491.914499999999</v>
      </c>
      <c r="BD7" s="62">
        <f>BD14-BD30</f>
        <v>-4733.981400000004</v>
      </c>
      <c r="BE7" s="62">
        <f>BE14-BE30</f>
        <v>-1305.948900000003</v>
      </c>
      <c r="BF7" s="62">
        <f>BF14-BF30</f>
        <v>-3704.510599999994</v>
      </c>
      <c r="BG7" s="62">
        <f>BG14-BG30</f>
        <v>-2273.8358000000153</v>
      </c>
      <c r="BH7" s="62">
        <f>BH14-BH30</f>
        <v>-5207.569400000008</v>
      </c>
      <c r="BI7" s="62">
        <f>BI14-BI30</f>
        <v>-3838.5755000000063</v>
      </c>
      <c r="BJ7" s="62">
        <f>BJ14-BJ30</f>
        <v>-4141.248899999991</v>
      </c>
      <c r="BK7" s="62">
        <f>BK14-BK30</f>
        <v>-3975.4495000000024</v>
      </c>
      <c r="BL7" s="62">
        <f>BL14-BL30</f>
        <v>-9852.330099999992</v>
      </c>
    </row>
    <row r="8" spans="1:64" s="56" customFormat="1" ht="12.75">
      <c r="A8" s="60" t="s">
        <v>53</v>
      </c>
      <c r="B8" s="59">
        <f>B16-B32</f>
        <v>-1201.2289999999994</v>
      </c>
      <c r="C8" s="59">
        <f>C16-C32</f>
        <v>-1450.8700000000026</v>
      </c>
      <c r="D8" s="59">
        <f>D16-D32</f>
        <v>-2094.184000000001</v>
      </c>
      <c r="E8" s="59">
        <f>E16-E32</f>
        <v>-3590.803000000007</v>
      </c>
      <c r="F8" s="59">
        <f>F16-F32</f>
        <v>-2132.309000000001</v>
      </c>
      <c r="G8" s="59">
        <f>G16-G32</f>
        <v>-1774.2249999999985</v>
      </c>
      <c r="H8" s="59">
        <f>H16-H32</f>
        <v>-1669.476999999999</v>
      </c>
      <c r="I8" s="59">
        <f>I16-I32</f>
        <v>-4040.6900000000023</v>
      </c>
      <c r="J8" s="59">
        <f>J16-J32</f>
        <v>-1444.3300000000017</v>
      </c>
      <c r="K8" s="59">
        <f>K16-K32</f>
        <v>-1497.104999999996</v>
      </c>
      <c r="L8" s="59">
        <f>L16-L32</f>
        <v>-1557.8739999999962</v>
      </c>
      <c r="M8" s="59">
        <f>M16-M32</f>
        <v>-3133.5999999999985</v>
      </c>
      <c r="N8" s="59">
        <f>N16-N32</f>
        <v>-137.91500000000087</v>
      </c>
      <c r="O8" s="59">
        <f>O16-O32</f>
        <v>-1646.576000000001</v>
      </c>
      <c r="P8" s="59">
        <f>P16-P32</f>
        <v>-1429.0740000000005</v>
      </c>
      <c r="Q8" s="59">
        <f>Q16-Q32</f>
        <v>-2565.8430000000008</v>
      </c>
      <c r="R8" s="59">
        <f>R16-R32</f>
        <v>-523.8839999999982</v>
      </c>
      <c r="S8" s="59">
        <f>S16-S32</f>
        <v>-1119.5179999999964</v>
      </c>
      <c r="T8" s="59">
        <f>T16-T32</f>
        <v>-1947.612000000001</v>
      </c>
      <c r="U8" s="59">
        <f>U16-U32</f>
        <v>-5220.082999999999</v>
      </c>
      <c r="V8" s="59">
        <f>V16-V32</f>
        <v>-1877.2680000000037</v>
      </c>
      <c r="W8" s="59">
        <f>W16-W32</f>
        <v>-677.6649999999936</v>
      </c>
      <c r="X8" s="59">
        <f>X16-X32</f>
        <v>-1688.020000000004</v>
      </c>
      <c r="Y8" s="59">
        <f>Y16-Y32</f>
        <v>-3343.6169999999984</v>
      </c>
      <c r="Z8" s="59">
        <f>Z16-Z32</f>
        <v>733.0749999999971</v>
      </c>
      <c r="AA8" s="59">
        <f>AA16-AA32</f>
        <v>-151.91300000000047</v>
      </c>
      <c r="AB8" s="59">
        <f>AB16-AB32</f>
        <v>-2622.813000000002</v>
      </c>
      <c r="AC8" s="59">
        <f>AC16-AC32</f>
        <v>-4091.5570000000007</v>
      </c>
      <c r="AD8" s="59">
        <f>AD16-AD32</f>
        <v>-2453.709999999999</v>
      </c>
      <c r="AE8" s="59">
        <f>AE16-AE32</f>
        <v>-2307.948000000004</v>
      </c>
      <c r="AF8" s="59">
        <f>AF16-AF32</f>
        <v>-2394.4300000000076</v>
      </c>
      <c r="AG8" s="59">
        <f>AG16-AG32</f>
        <v>-2917.649000000005</v>
      </c>
      <c r="AH8" s="59">
        <f>AH16-AH32</f>
        <v>-1647.8310000000056</v>
      </c>
      <c r="AI8" s="59">
        <f>AI16-AI32</f>
        <v>-865.025999999998</v>
      </c>
      <c r="AJ8" s="59">
        <f>AJ16-AJ32</f>
        <v>-6427.373999999996</v>
      </c>
      <c r="AK8" s="59">
        <f>AK16-AK32</f>
        <v>-8320.424999999996</v>
      </c>
      <c r="AL8" s="59">
        <f>AL16-AL32</f>
        <v>-2292.012999999999</v>
      </c>
      <c r="AM8" s="59">
        <f>AM16-AM32</f>
        <v>449.9820000000036</v>
      </c>
      <c r="AN8" s="59">
        <f>AN16-AN32</f>
        <v>-2786.190999999999</v>
      </c>
      <c r="AO8" s="59">
        <f>AO16-AO32</f>
        <v>-53.20000000001164</v>
      </c>
      <c r="AP8" s="59">
        <f>AP16-AP32</f>
        <v>371.8619999999937</v>
      </c>
      <c r="AQ8" s="59">
        <f>AQ16-AQ32</f>
        <v>-83.41999999999825</v>
      </c>
      <c r="AR8" s="59">
        <f>AR16-AR32</f>
        <v>-2251.142000000007</v>
      </c>
      <c r="AS8" s="59">
        <f>AS16-AS32</f>
        <v>-1045.9729999999981</v>
      </c>
      <c r="AT8" s="59">
        <f>AT16-AT32</f>
        <v>1908.5139999999956</v>
      </c>
      <c r="AU8" s="59">
        <f>AU16-AU32</f>
        <v>1239.103999999992</v>
      </c>
      <c r="AV8" s="59">
        <f>AV16-AV32</f>
        <v>-3881.032999999996</v>
      </c>
      <c r="AW8" s="59">
        <f>AW16-AW32</f>
        <v>-676.0750000000116</v>
      </c>
      <c r="AX8" s="59">
        <f>AX16-AX32</f>
        <v>1703.2799999999988</v>
      </c>
      <c r="AY8" s="59">
        <f>AY16-AY32</f>
        <v>1367.3790000000008</v>
      </c>
      <c r="AZ8" s="59">
        <f>AZ16-AZ32</f>
        <v>-1181.4120000000112</v>
      </c>
      <c r="BA8" s="59">
        <f>BA16-BA32</f>
        <v>-1870.9159999999974</v>
      </c>
      <c r="BB8" s="59">
        <f>BB16-BB32</f>
        <v>-1118.7280000000028</v>
      </c>
      <c r="BC8" s="59">
        <f>BC16-BC32</f>
        <v>-898.5859999999957</v>
      </c>
      <c r="BD8" s="59">
        <f>BD16-BD32</f>
        <v>-972.5770000000048</v>
      </c>
      <c r="BE8" s="59">
        <f>BE16-BE32</f>
        <v>1794.7739999999903</v>
      </c>
      <c r="BF8" s="59">
        <f>BF16-BF32</f>
        <v>-1305.546000000002</v>
      </c>
      <c r="BG8" s="59">
        <f>BG16-BG32</f>
        <v>1006.9179999999906</v>
      </c>
      <c r="BH8" s="59">
        <f>BH16-BH32</f>
        <v>-1719.896000000008</v>
      </c>
      <c r="BI8" s="59">
        <f>BI16-BI32</f>
        <v>-830.0249999999942</v>
      </c>
      <c r="BJ8" s="59">
        <f>BJ16-BJ32</f>
        <v>-2200.5220000000118</v>
      </c>
      <c r="BK8" s="59">
        <f>BK16-BK32</f>
        <v>-1851.7569999999978</v>
      </c>
      <c r="BL8" s="59">
        <f>BL16-BL32</f>
        <v>-6468.902000000002</v>
      </c>
    </row>
    <row r="9" spans="1:64" s="56" customFormat="1" ht="12.75">
      <c r="A9" s="58" t="s">
        <v>52</v>
      </c>
      <c r="B9" s="57">
        <f>B18-B34</f>
        <v>-354.36900000000014</v>
      </c>
      <c r="C9" s="57">
        <f>C18-C34</f>
        <v>-958.8858999999998</v>
      </c>
      <c r="D9" s="57">
        <f>D18-D34</f>
        <v>-1228.4106999999995</v>
      </c>
      <c r="E9" s="57">
        <f>E18-E34</f>
        <v>-1048.196</v>
      </c>
      <c r="F9" s="57">
        <f>F18-F34</f>
        <v>-683.4189999999999</v>
      </c>
      <c r="G9" s="57">
        <f>G18-G34</f>
        <v>-1295.4451000000004</v>
      </c>
      <c r="H9" s="57">
        <f>H18-H34</f>
        <v>-1377.0412000000006</v>
      </c>
      <c r="I9" s="57">
        <f>I18-I34</f>
        <v>-1143.6165</v>
      </c>
      <c r="J9" s="57">
        <f>J18-J34</f>
        <v>-683.1867000000002</v>
      </c>
      <c r="K9" s="57">
        <f>K18-K34</f>
        <v>-1608.3942000000006</v>
      </c>
      <c r="L9" s="57">
        <f>L18-L34</f>
        <v>-1377.0207999999998</v>
      </c>
      <c r="M9" s="57">
        <f>M18-M34</f>
        <v>-1615.1599999999999</v>
      </c>
      <c r="N9" s="57">
        <f>N18-N34</f>
        <v>-905.179900000001</v>
      </c>
      <c r="O9" s="57">
        <f>O18-O34</f>
        <v>-1584.1435000000001</v>
      </c>
      <c r="P9" s="57">
        <f>P18-P34</f>
        <v>-1645.6793000000002</v>
      </c>
      <c r="Q9" s="57">
        <f>Q18-Q34</f>
        <v>-1773.8921000000005</v>
      </c>
      <c r="R9" s="57">
        <f>R18-R34</f>
        <v>-1013.2177000000001</v>
      </c>
      <c r="S9" s="57">
        <f>S18-S34</f>
        <v>-1773.0056999999997</v>
      </c>
      <c r="T9" s="57">
        <f>T18-T34</f>
        <v>-1953.4595000000004</v>
      </c>
      <c r="U9" s="57">
        <f>U18-U34</f>
        <v>-2152.7113999999997</v>
      </c>
      <c r="V9" s="57">
        <f>V18-V34</f>
        <v>-894.6565</v>
      </c>
      <c r="W9" s="57">
        <f>W18-W34</f>
        <v>-2145.4851000000003</v>
      </c>
      <c r="X9" s="57">
        <f>X18-X34</f>
        <v>-1879.0883999999996</v>
      </c>
      <c r="Y9" s="57">
        <f>Y18-Y34</f>
        <v>-2149.0243</v>
      </c>
      <c r="Z9" s="57">
        <f>Z18-Z34</f>
        <v>-1341.9058</v>
      </c>
      <c r="AA9" s="57">
        <f>AA18-AA34</f>
        <v>-2186.3025000000002</v>
      </c>
      <c r="AB9" s="57">
        <f>AB18-AB34</f>
        <v>-2333.4033</v>
      </c>
      <c r="AC9" s="57">
        <f>AC18-AC34</f>
        <v>-1871.0591000000004</v>
      </c>
      <c r="AD9" s="57">
        <f>AD18-AD34</f>
        <v>-905.8936000000003</v>
      </c>
      <c r="AE9" s="57">
        <f>AE18-AE34</f>
        <v>-2252.9525000000003</v>
      </c>
      <c r="AF9" s="57">
        <f>AF18-AF34</f>
        <v>-2650.1409</v>
      </c>
      <c r="AG9" s="57">
        <f>AG18-AG34</f>
        <v>-1851.5353999999998</v>
      </c>
      <c r="AH9" s="57">
        <f>AH18-AH34</f>
        <v>-953.830899999999</v>
      </c>
      <c r="AI9" s="57">
        <f>AI18-AI34</f>
        <v>-2203.9088</v>
      </c>
      <c r="AJ9" s="57">
        <f>AJ18-AJ34</f>
        <v>-2627.6650999999993</v>
      </c>
      <c r="AK9" s="57">
        <f>AK18-AK34</f>
        <v>-2190.991499999999</v>
      </c>
      <c r="AL9" s="57">
        <f>AL18-AL34</f>
        <v>-1589.5494000000008</v>
      </c>
      <c r="AM9" s="57">
        <f>AM18-AM34</f>
        <v>-2332.6042</v>
      </c>
      <c r="AN9" s="57">
        <f>AN18-AN34</f>
        <v>-3243.3846000000003</v>
      </c>
      <c r="AO9" s="57">
        <f>AO18-AO34</f>
        <v>-3052.7553000000003</v>
      </c>
      <c r="AP9" s="57">
        <f>AP18-AP34</f>
        <v>-1462.088600000001</v>
      </c>
      <c r="AQ9" s="57">
        <f>AQ18-AQ34</f>
        <v>-2732.9849999999997</v>
      </c>
      <c r="AR9" s="57">
        <f>AR18-AR34</f>
        <v>-3247.7148000000007</v>
      </c>
      <c r="AS9" s="57">
        <f>AS18-AS34</f>
        <v>-3114.647</v>
      </c>
      <c r="AT9" s="57">
        <f>AT18-AT34</f>
        <v>-2397.504</v>
      </c>
      <c r="AU9" s="57">
        <f>AU18-AU34</f>
        <v>-3845.3369000000002</v>
      </c>
      <c r="AV9" s="57">
        <f>AV18-AV34</f>
        <v>-4831.1993999999995</v>
      </c>
      <c r="AW9" s="57">
        <f>AW18-AW34</f>
        <v>-3718.8768999999993</v>
      </c>
      <c r="AX9" s="57">
        <f>AX18-AX34</f>
        <v>-2335.4046</v>
      </c>
      <c r="AY9" s="57">
        <f>AY18-AY34</f>
        <v>-3423.0168</v>
      </c>
      <c r="AZ9" s="57">
        <f>AZ18-AZ34</f>
        <v>-4215.1932</v>
      </c>
      <c r="BA9" s="57">
        <f>BA18-BA34</f>
        <v>-4030.9937999999993</v>
      </c>
      <c r="BB9" s="57">
        <f>BB18-BB34</f>
        <v>-2342.9320000000007</v>
      </c>
      <c r="BC9" s="57">
        <f>BC18-BC34</f>
        <v>-1670.863300000001</v>
      </c>
      <c r="BD9" s="57">
        <f>BD18-BD34</f>
        <v>-3819.4249999999993</v>
      </c>
      <c r="BE9" s="57">
        <f>BE18-BE34</f>
        <v>-3150.1368999999995</v>
      </c>
      <c r="BF9" s="57">
        <f>BF18-BF34</f>
        <v>-2504.189700000001</v>
      </c>
      <c r="BG9" s="57">
        <f>BG18-BG34</f>
        <v>-3356.7492999999995</v>
      </c>
      <c r="BH9" s="57">
        <f>BH18-BH34</f>
        <v>-3548.140299999999</v>
      </c>
      <c r="BI9" s="57">
        <f>BI18-BI34</f>
        <v>-3042.3447000000006</v>
      </c>
      <c r="BJ9" s="57">
        <f>BJ18-BJ34</f>
        <v>-1971.5782000000008</v>
      </c>
      <c r="BK9" s="57">
        <f>BK18-BK34</f>
        <v>-2152.737799999999</v>
      </c>
      <c r="BL9" s="57">
        <f>BL18-BL34</f>
        <v>-3396.484300000001</v>
      </c>
    </row>
    <row r="10" spans="1:64" s="53" customFormat="1" ht="12.75">
      <c r="A10" s="55" t="s">
        <v>51</v>
      </c>
      <c r="B10" s="54">
        <f>SUM(B19:B20)-(B36+B37)</f>
        <v>1092.2039999999997</v>
      </c>
      <c r="C10" s="54">
        <f>SUM(C19:C20)-(C36+C37)</f>
        <v>703.3960000000002</v>
      </c>
      <c r="D10" s="54">
        <f>SUM(D19:D20)-(D36+D37)</f>
        <v>404.2839999999999</v>
      </c>
      <c r="E10" s="54">
        <f>SUM(E19:E20)-(E36+E37)</f>
        <v>595.1769999999999</v>
      </c>
      <c r="F10" s="54">
        <f>SUM(F19:F20)-(F36+F37)</f>
        <v>1099.1850000000002</v>
      </c>
      <c r="G10" s="54">
        <f>SUM(G19:G20)-(G36+G37)</f>
        <v>676.857</v>
      </c>
      <c r="H10" s="54">
        <f>SUM(H19:H20)-(H36+H37)</f>
        <v>393.44799999999987</v>
      </c>
      <c r="I10" s="54">
        <f>SUM(I19:I20)-(I36+I37)</f>
        <v>529.241</v>
      </c>
      <c r="J10" s="54">
        <f>SUM(J19:J20)-(J36+J37)</f>
        <v>945.642</v>
      </c>
      <c r="K10" s="54">
        <f>SUM(K19:K20)-(K36+K37)</f>
        <v>652.7330000000002</v>
      </c>
      <c r="L10" s="54">
        <f>SUM(L19:L20)-(L36+L37)</f>
        <v>504.76300000000015</v>
      </c>
      <c r="M10" s="54">
        <f>SUM(M19:M20)-(M36+M37)</f>
        <v>695.1790000000001</v>
      </c>
      <c r="N10" s="54">
        <f>SUM(N19:N20)-(N36+N37)</f>
        <v>1133.5510000000002</v>
      </c>
      <c r="O10" s="54">
        <f>SUM(O19:O20)-(O36+O37)</f>
        <v>714.634</v>
      </c>
      <c r="P10" s="54">
        <f>SUM(P19:P20)-(P36+P37)</f>
        <v>547.0549999999998</v>
      </c>
      <c r="Q10" s="54">
        <f>SUM(Q19:Q20)-(Q36+Q37)</f>
        <v>713.2049999999999</v>
      </c>
      <c r="R10" s="54">
        <f>SUM(R19:R20)-(R36+R37)</f>
        <v>1362.0607000000005</v>
      </c>
      <c r="S10" s="54">
        <f>SUM(S19:S20)-(S36+S37)</f>
        <v>926.3879000000002</v>
      </c>
      <c r="T10" s="54">
        <f>SUM(T19:T20)-(T36+T37)</f>
        <v>655.1671000000001</v>
      </c>
      <c r="U10" s="54">
        <f>SUM(U19:U20)-(U36+U37)</f>
        <v>892.9214999999999</v>
      </c>
      <c r="V10" s="54">
        <f>SUM(V19:V20)-(V36+V37)</f>
        <v>1698.0907000000002</v>
      </c>
      <c r="W10" s="54">
        <f>SUM(W19:W20)-(W36+W37)</f>
        <v>1136.502</v>
      </c>
      <c r="X10" s="54">
        <f>SUM(X19:X20)-(X36+X37)</f>
        <v>783.4360999999999</v>
      </c>
      <c r="Y10" s="54">
        <f>SUM(Y19:Y20)-(Y36+Y37)</f>
        <v>584.9917999999998</v>
      </c>
      <c r="Z10" s="54">
        <f>SUM(Z19:Z20)-(Z36+Z37)</f>
        <v>1480.4207000000001</v>
      </c>
      <c r="AA10" s="54">
        <f>SUM(AA19:AA20)-(AA36+AA37)</f>
        <v>926.223</v>
      </c>
      <c r="AB10" s="54">
        <f>SUM(AB19:AB20)-(AB36+AB37)</f>
        <v>638.2062999999998</v>
      </c>
      <c r="AC10" s="54">
        <f>SUM(AC19:AC20)-(AC36+AC37)</f>
        <v>1023.4566</v>
      </c>
      <c r="AD10" s="54">
        <f>SUM(AD19:AD20)-(AD36+AD37)</f>
        <v>1918.3925</v>
      </c>
      <c r="AE10" s="54">
        <f>SUM(AE19:AE20)-(AE36+AE37)</f>
        <v>970.7502000000004</v>
      </c>
      <c r="AF10" s="54">
        <f>SUM(AF19:AF20)-(AF36+AF37)</f>
        <v>687.3613</v>
      </c>
      <c r="AG10" s="54">
        <f>SUM(AG19:AG20)-(AG36+AG37)</f>
        <v>880.9915000000001</v>
      </c>
      <c r="AH10" s="54">
        <f>SUM(AH19:AH20)-(AH36+AH37)</f>
        <v>2030.5038</v>
      </c>
      <c r="AI10" s="54">
        <f>SUM(AI19:AI20)-(AI36+AI37)</f>
        <v>1202.8242</v>
      </c>
      <c r="AJ10" s="54">
        <f>SUM(AJ19:AJ20)-(AJ36+AJ37)</f>
        <v>774.0741000000003</v>
      </c>
      <c r="AK10" s="54">
        <f>SUM(AK19:AK20)-(AK36+AK37)</f>
        <v>794.5793000000003</v>
      </c>
      <c r="AL10" s="54">
        <f>SUM(AL19:AL20)-(AL36+AL37)</f>
        <v>2010.9614000000001</v>
      </c>
      <c r="AM10" s="54">
        <f>SUM(AM19:AM20)-(AM36+AM37)</f>
        <v>858.7544000000003</v>
      </c>
      <c r="AN10" s="54">
        <f>SUM(AN19:AN20)-(AN36+AN37)</f>
        <v>629.8949000000002</v>
      </c>
      <c r="AO10" s="54">
        <f>SUM(AO19:AO20)-(AO36+AO37)</f>
        <v>805.7466</v>
      </c>
      <c r="AP10" s="54">
        <f>SUM(AP19:AP20)-(AP36+AP37)</f>
        <v>1999.0793999999999</v>
      </c>
      <c r="AQ10" s="54">
        <f>SUM(AQ19:AQ20)-(AQ36+AQ37)</f>
        <v>1113.2787000000005</v>
      </c>
      <c r="AR10" s="54">
        <f>SUM(AR19:AR20)-(AR36+AR37)</f>
        <v>758.3761</v>
      </c>
      <c r="AS10" s="54">
        <f>SUM(AS19:AS20)-(AS36+AS37)</f>
        <v>866.0669000000003</v>
      </c>
      <c r="AT10" s="54">
        <f>SUM(AT19:AT20)-(AT36+AT37)</f>
        <v>1688.9028</v>
      </c>
      <c r="AU10" s="54">
        <f>SUM(AU19:AU20)-(AU36+AU37)</f>
        <v>934.0943999999995</v>
      </c>
      <c r="AV10" s="54">
        <f>SUM(AV19:AV20)-(AV36+AV37)</f>
        <v>546.2575999999999</v>
      </c>
      <c r="AW10" s="54">
        <f>SUM(AW19:AW20)-(AW36+AW37)</f>
        <v>867.6270000000004</v>
      </c>
      <c r="AX10" s="54">
        <f>SUM(AX19:AX20)-(AX36+AX37)</f>
        <v>1811.1331999999998</v>
      </c>
      <c r="AY10" s="54">
        <f>SUM(AY19:AY20)-(AY36+AY37)</f>
        <v>1042.5301999999997</v>
      </c>
      <c r="AZ10" s="54">
        <f>SUM(AZ19:AZ20)-(AZ36+AZ37)</f>
        <v>547.6199000000001</v>
      </c>
      <c r="BA10" s="54">
        <f>SUM(BA19:BA20)-(BA36+BA37)</f>
        <v>889.3817999999997</v>
      </c>
      <c r="BB10" s="54">
        <f>SUM(BB19:BB20)-(BB36+BB37)</f>
        <v>1946.5043000000005</v>
      </c>
      <c r="BC10" s="54">
        <f>SUM(BC19:BC20)-(BC36+BC37)</f>
        <v>1220.9245</v>
      </c>
      <c r="BD10" s="54">
        <f>SUM(BD19:BD20)-(BD36+BD37)</f>
        <v>653.3610000000003</v>
      </c>
      <c r="BE10" s="54">
        <f>SUM(BE19:BE20)-(BE36+BE37)</f>
        <v>1005.8178000000003</v>
      </c>
      <c r="BF10" s="54">
        <f>SUM(BF19:BF20)-(BF36+BF37)</f>
        <v>2329.549799999999</v>
      </c>
      <c r="BG10" s="54">
        <f>SUM(BG19:BG20)-(BG36+BG37)</f>
        <v>1724.2116</v>
      </c>
      <c r="BH10" s="54">
        <f>SUM(BH19:BH20)-(BH36+BH37)</f>
        <v>1053.3801999999996</v>
      </c>
      <c r="BI10" s="54">
        <f>SUM(BI19:BI20)-(BI36+BI37)</f>
        <v>1495.4333999999994</v>
      </c>
      <c r="BJ10" s="54">
        <f>SUM(BJ19:BJ20)-(BJ36+BJ37)</f>
        <v>2563.8482</v>
      </c>
      <c r="BK10" s="54">
        <f>SUM(BK19:BK20)-(BK36+BK37)</f>
        <v>1859.4055999999991</v>
      </c>
      <c r="BL10" s="54">
        <f>SUM(BL19:BL20)-(BL36+BL37)</f>
        <v>1197.1860999999994</v>
      </c>
    </row>
    <row r="11" spans="1:64" s="50" customFormat="1" ht="12.75">
      <c r="A11" s="52" t="s">
        <v>50</v>
      </c>
      <c r="B11" s="51">
        <f>B23-B41</f>
        <v>-4933.9388</v>
      </c>
      <c r="C11" s="51">
        <f>C23-C41</f>
        <v>-2823.2104999999997</v>
      </c>
      <c r="D11" s="51">
        <f>D23-D41</f>
        <v>-2521.6902</v>
      </c>
      <c r="E11" s="51">
        <f>E23-E41</f>
        <v>-3512.3673</v>
      </c>
      <c r="F11" s="51">
        <f>F23-F41</f>
        <v>-4091.6085000000003</v>
      </c>
      <c r="G11" s="51">
        <f>G23-G41</f>
        <v>-2910.7919000000006</v>
      </c>
      <c r="H11" s="51">
        <f>H23-H41</f>
        <v>-2740.1064</v>
      </c>
      <c r="I11" s="51">
        <f>I23-I41</f>
        <v>-3222.594</v>
      </c>
      <c r="J11" s="51">
        <f>J23-J41</f>
        <v>-3960.4813</v>
      </c>
      <c r="K11" s="51">
        <f>K23-K41</f>
        <v>-2586.0588</v>
      </c>
      <c r="L11" s="51">
        <f>L23-L41</f>
        <v>-2941.0012</v>
      </c>
      <c r="M11" s="51">
        <f>M23-M41</f>
        <v>-2377.6816</v>
      </c>
      <c r="N11" s="51">
        <f>N23-N41</f>
        <v>-4547.3989</v>
      </c>
      <c r="O11" s="51">
        <f>O23-O41</f>
        <v>-2515.5487000000003</v>
      </c>
      <c r="P11" s="51">
        <f>P23-P41</f>
        <v>-2665.1374</v>
      </c>
      <c r="Q11" s="51">
        <f>Q23-Q41</f>
        <v>-2052.6215</v>
      </c>
      <c r="R11" s="51">
        <f>R23-R41</f>
        <v>-4035.6154000000006</v>
      </c>
      <c r="S11" s="51">
        <f>S23-S41</f>
        <v>-1798.9967000000001</v>
      </c>
      <c r="T11" s="51">
        <f>T23-T41</f>
        <v>-2360.0388999999996</v>
      </c>
      <c r="U11" s="51">
        <f>U23-U41</f>
        <v>-1532.0189</v>
      </c>
      <c r="V11" s="51">
        <f>V23-V41</f>
        <v>-5996.7976</v>
      </c>
      <c r="W11" s="51">
        <f>W23-W41</f>
        <v>-4013.4263</v>
      </c>
      <c r="X11" s="51">
        <f>X23-X41</f>
        <v>-3284.0047999999997</v>
      </c>
      <c r="Y11" s="51">
        <f>Y23-Y41</f>
        <v>-3143.3382</v>
      </c>
      <c r="Z11" s="51">
        <f>Z23-Z41</f>
        <v>-7697.554099999999</v>
      </c>
      <c r="AA11" s="51">
        <f>AA23-AA41</f>
        <v>-5864.6167</v>
      </c>
      <c r="AB11" s="51">
        <f>AB23-AB41</f>
        <v>-2932.4572</v>
      </c>
      <c r="AC11" s="51">
        <f>AC23-AC41</f>
        <v>-3019.915</v>
      </c>
      <c r="AD11" s="51">
        <f>AD23-AD41</f>
        <v>-8731.4672</v>
      </c>
      <c r="AE11" s="51">
        <f>AE23-AE41</f>
        <v>-6038.6242999999995</v>
      </c>
      <c r="AF11" s="51">
        <f>AF23-AF41</f>
        <v>-3326.7792999999997</v>
      </c>
      <c r="AG11" s="51">
        <f>AG23-AG41</f>
        <v>-4886.0766</v>
      </c>
      <c r="AH11" s="51">
        <f>AH23-AH41</f>
        <v>-8033.360199999999</v>
      </c>
      <c r="AI11" s="51">
        <f>AI23-AI41</f>
        <v>-7149.7848</v>
      </c>
      <c r="AJ11" s="51">
        <f>AJ23-AJ41</f>
        <v>-2273.7518</v>
      </c>
      <c r="AK11" s="51">
        <f>AK23-AK41</f>
        <v>-2733.7638999999995</v>
      </c>
      <c r="AL11" s="51">
        <f>AL23-AL41</f>
        <v>-3789.1980000000003</v>
      </c>
      <c r="AM11" s="51">
        <f>AM23-AM41</f>
        <v>-4803.400200000001</v>
      </c>
      <c r="AN11" s="51">
        <f>AN23-AN41</f>
        <v>-3532.4305000000004</v>
      </c>
      <c r="AO11" s="51">
        <f>AO23-AO41</f>
        <v>-2651.9032</v>
      </c>
      <c r="AP11" s="51">
        <f>AP23-AP41</f>
        <v>-3888.7055999999993</v>
      </c>
      <c r="AQ11" s="51">
        <f>AQ23-AQ41</f>
        <v>-2947.3698000000004</v>
      </c>
      <c r="AR11" s="51">
        <f>AR23-AR41</f>
        <v>-421.32220000000007</v>
      </c>
      <c r="AS11" s="51">
        <f>AS23-AS41</f>
        <v>-5632.78</v>
      </c>
      <c r="AT11" s="51">
        <f>AT23-AT41</f>
        <v>-7323.2402</v>
      </c>
      <c r="AU11" s="51">
        <f>AU23-AU41</f>
        <v>-6282.862499999999</v>
      </c>
      <c r="AV11" s="51">
        <f>AV23-AV41</f>
        <v>-2587.3379</v>
      </c>
      <c r="AW11" s="51">
        <f>AW23-AW41</f>
        <v>-4002.4791000000005</v>
      </c>
      <c r="AX11" s="51">
        <f>AX23-AX41</f>
        <v>-8664.0113</v>
      </c>
      <c r="AY11" s="51">
        <f>AY23-AY41</f>
        <v>-6464.649500000001</v>
      </c>
      <c r="AZ11" s="51">
        <f>AZ23-AZ41</f>
        <v>-2656.315600000001</v>
      </c>
      <c r="BA11" s="51">
        <f>BA23-BA41</f>
        <v>-6983.145</v>
      </c>
      <c r="BB11" s="51">
        <f>BB23-BB41</f>
        <v>-9428.4039</v>
      </c>
      <c r="BC11" s="51">
        <f>BC23-BC41</f>
        <v>-10522.5511</v>
      </c>
      <c r="BD11" s="51">
        <f>BD23-BD41</f>
        <v>-6546.9179</v>
      </c>
      <c r="BE11" s="51">
        <f>BE23-BE41</f>
        <v>-12942.286800000002</v>
      </c>
      <c r="BF11" s="51">
        <f>BF23-BF41</f>
        <v>-9545.163799999998</v>
      </c>
      <c r="BG11" s="51">
        <f>BG23-BG41</f>
        <v>-11541.9011</v>
      </c>
      <c r="BH11" s="51">
        <f>BH23-BH41</f>
        <v>-3657.2636000000007</v>
      </c>
      <c r="BI11" s="51">
        <f>BI23-BI41</f>
        <v>-7182.758900000002</v>
      </c>
      <c r="BJ11" s="51">
        <f>BJ23-BJ41</f>
        <v>-9818.163499999999</v>
      </c>
      <c r="BK11" s="51">
        <f>BK23-BK41</f>
        <v>-9805.7965</v>
      </c>
      <c r="BL11" s="51">
        <f>BL23-BL41</f>
        <v>-5403.7964</v>
      </c>
    </row>
    <row r="12" spans="1:64" s="47" customFormat="1" ht="12.75">
      <c r="A12" s="49" t="s">
        <v>49</v>
      </c>
      <c r="B12" s="48">
        <f>B26-B47</f>
        <v>1504.3907</v>
      </c>
      <c r="C12" s="48">
        <f>C26-C47</f>
        <v>1739.1289</v>
      </c>
      <c r="D12" s="48">
        <f>D26-D47</f>
        <v>1838.2456000000002</v>
      </c>
      <c r="E12" s="48">
        <f>E26-E47</f>
        <v>1912.1638</v>
      </c>
      <c r="F12" s="48">
        <f>F26-F47</f>
        <v>2123.5494000000003</v>
      </c>
      <c r="G12" s="48">
        <f>G26-G47</f>
        <v>2394.9944</v>
      </c>
      <c r="H12" s="48">
        <f>H26-H47</f>
        <v>2465.7113000000004</v>
      </c>
      <c r="I12" s="48">
        <f>I26-I47</f>
        <v>2353.7812000000004</v>
      </c>
      <c r="J12" s="48">
        <f>J26-J47</f>
        <v>2289.8948</v>
      </c>
      <c r="K12" s="48">
        <f>K26-K47</f>
        <v>2691.0652</v>
      </c>
      <c r="L12" s="48">
        <f>L26-L47</f>
        <v>2663.6067</v>
      </c>
      <c r="M12" s="48">
        <f>M26-M47</f>
        <v>2623.9222999999997</v>
      </c>
      <c r="N12" s="48">
        <f>N26-N47</f>
        <v>3290.9048</v>
      </c>
      <c r="O12" s="48">
        <f>O26-O47</f>
        <v>4023.6318</v>
      </c>
      <c r="P12" s="48">
        <f>P26-P47</f>
        <v>4241.8764</v>
      </c>
      <c r="Q12" s="48">
        <f>Q26-Q47</f>
        <v>4044.1980000000003</v>
      </c>
      <c r="R12" s="48">
        <f>R26-R47</f>
        <v>3856.6304</v>
      </c>
      <c r="S12" s="48">
        <f>S26-S47</f>
        <v>5077.5187000000005</v>
      </c>
      <c r="T12" s="48">
        <f>T26-T47</f>
        <v>5153.0768</v>
      </c>
      <c r="U12" s="48">
        <f>U26-U47</f>
        <v>4675.305399999999</v>
      </c>
      <c r="V12" s="48">
        <f>V26-V47</f>
        <v>4603.6272</v>
      </c>
      <c r="W12" s="48">
        <f>W26-W47</f>
        <v>5859.229600000001</v>
      </c>
      <c r="X12" s="48">
        <f>X26-X47</f>
        <v>5892.6344</v>
      </c>
      <c r="Y12" s="48">
        <f>Y26-Y47</f>
        <v>5781.981</v>
      </c>
      <c r="Z12" s="48">
        <f>Z26-Z47</f>
        <v>5846.4952</v>
      </c>
      <c r="AA12" s="48">
        <f>AA26-AA47</f>
        <v>7055.716</v>
      </c>
      <c r="AB12" s="48">
        <f>AB26-AB47</f>
        <v>6743.494699999999</v>
      </c>
      <c r="AC12" s="48">
        <f>AC26-AC47</f>
        <v>6303.187999999999</v>
      </c>
      <c r="AD12" s="48">
        <f>AD26-AD47</f>
        <v>6019.146600000001</v>
      </c>
      <c r="AE12" s="48">
        <f>AE26-AE47</f>
        <v>6973.3756</v>
      </c>
      <c r="AF12" s="48">
        <f>AF26-AF47</f>
        <v>7040.4363</v>
      </c>
      <c r="AG12" s="48">
        <f>AG26-AG47</f>
        <v>6372.0093</v>
      </c>
      <c r="AH12" s="48">
        <f>AH26-AH47</f>
        <v>5853.537600000001</v>
      </c>
      <c r="AI12" s="48">
        <f>AI26-AI47</f>
        <v>6938.2855</v>
      </c>
      <c r="AJ12" s="48">
        <f>AJ26-AJ47</f>
        <v>6501.319300000001</v>
      </c>
      <c r="AK12" s="48">
        <f>AK26-AK47</f>
        <v>6175.5632</v>
      </c>
      <c r="AL12" s="48">
        <f>AL26-AL47</f>
        <v>5543.5608</v>
      </c>
      <c r="AM12" s="48">
        <f>AM26-AM47</f>
        <v>5710.728099999999</v>
      </c>
      <c r="AN12" s="48">
        <f>AN26-AN47</f>
        <v>5472.640200000001</v>
      </c>
      <c r="AO12" s="48">
        <f>AO26-AO47</f>
        <v>4865.8791</v>
      </c>
      <c r="AP12" s="48">
        <f>AP26-AP47</f>
        <v>4854.371700000001</v>
      </c>
      <c r="AQ12" s="48">
        <f>AQ26-AQ47</f>
        <v>5908.135700000001</v>
      </c>
      <c r="AR12" s="48">
        <f>AR26-AR47</f>
        <v>5620.0605000000005</v>
      </c>
      <c r="AS12" s="48">
        <f>AS26-AS47</f>
        <v>5154.3292</v>
      </c>
      <c r="AT12" s="48">
        <f>AT26-AT47</f>
        <v>5080.9727</v>
      </c>
      <c r="AU12" s="48">
        <f>AU26-AU47</f>
        <v>6149.717900000001</v>
      </c>
      <c r="AV12" s="48">
        <f>AV26-AV47</f>
        <v>6192.24</v>
      </c>
      <c r="AW12" s="48">
        <f>AW26-AW47</f>
        <v>5550.6222</v>
      </c>
      <c r="AX12" s="48">
        <f>AX26-AX47</f>
        <v>5357.3754</v>
      </c>
      <c r="AY12" s="48">
        <f>AY26-AY47</f>
        <v>6551.8158</v>
      </c>
      <c r="AZ12" s="48">
        <f>AZ26-AZ47</f>
        <v>5495.0021</v>
      </c>
      <c r="BA12" s="48">
        <f>BA26-BA47</f>
        <v>5154.6573</v>
      </c>
      <c r="BB12" s="48">
        <f>BB26-BB47</f>
        <v>4876.5246</v>
      </c>
      <c r="BC12" s="48">
        <f>BC26-BC47</f>
        <v>5948.2862000000005</v>
      </c>
      <c r="BD12" s="48">
        <f>BD26-BD47</f>
        <v>5515.304</v>
      </c>
      <c r="BE12" s="48">
        <f>BE26-BE47</f>
        <v>5313.1088</v>
      </c>
      <c r="BF12" s="48">
        <f>BF26-BF47</f>
        <v>5333.8464</v>
      </c>
      <c r="BG12" s="48">
        <f>BG26-BG47</f>
        <v>5942.5641000000005</v>
      </c>
      <c r="BH12" s="48">
        <f>BH26-BH47</f>
        <v>5758.0061000000005</v>
      </c>
      <c r="BI12" s="48">
        <f>BI26-BI47</f>
        <v>5880.7495</v>
      </c>
      <c r="BJ12" s="48">
        <f>BJ26-BJ47</f>
        <v>5634.9276</v>
      </c>
      <c r="BK12" s="48">
        <f>BK26-BK47</f>
        <v>6220.265799999999</v>
      </c>
      <c r="BL12" s="48">
        <f>BL26-BL47</f>
        <v>6400.5367</v>
      </c>
    </row>
    <row r="13" spans="1:64" ht="26.25" customHeight="1">
      <c r="A13" s="46" t="s">
        <v>48</v>
      </c>
      <c r="B13" s="45">
        <v>44325.8347</v>
      </c>
      <c r="C13" s="45">
        <v>47462.694899999995</v>
      </c>
      <c r="D13" s="45">
        <v>49489.0916</v>
      </c>
      <c r="E13" s="45">
        <v>51598.349799999996</v>
      </c>
      <c r="F13" s="45">
        <v>46942.0734</v>
      </c>
      <c r="G13" s="45">
        <v>47806.1822</v>
      </c>
      <c r="H13" s="45">
        <v>45788.095799999996</v>
      </c>
      <c r="I13" s="45">
        <v>45630.088899999995</v>
      </c>
      <c r="J13" s="45">
        <v>43364.8197</v>
      </c>
      <c r="K13" s="45">
        <v>48436.0316</v>
      </c>
      <c r="L13" s="45">
        <v>48100.0268</v>
      </c>
      <c r="M13" s="45">
        <v>48276.8278</v>
      </c>
      <c r="N13" s="45">
        <v>46749.8122</v>
      </c>
      <c r="O13" s="45">
        <v>48263.4644</v>
      </c>
      <c r="P13" s="45">
        <v>49824.213299999996</v>
      </c>
      <c r="Q13" s="45">
        <v>52080.995</v>
      </c>
      <c r="R13" s="45">
        <v>51954.9218</v>
      </c>
      <c r="S13" s="45">
        <v>57735.5097</v>
      </c>
      <c r="T13" s="45">
        <v>57586.0146</v>
      </c>
      <c r="U13" s="45">
        <v>59271.6195</v>
      </c>
      <c r="V13" s="45">
        <v>56960.0323</v>
      </c>
      <c r="W13" s="45">
        <v>65077.2124</v>
      </c>
      <c r="X13" s="45">
        <v>65129.5499</v>
      </c>
      <c r="Y13" s="45">
        <v>70214.51520000001</v>
      </c>
      <c r="Z13" s="45">
        <v>70186.1292</v>
      </c>
      <c r="AA13" s="45">
        <v>76069.908</v>
      </c>
      <c r="AB13" s="45">
        <v>75207.00259999999</v>
      </c>
      <c r="AC13" s="45">
        <v>76379.1327</v>
      </c>
      <c r="AD13" s="45">
        <v>73024.81779999999</v>
      </c>
      <c r="AE13" s="45">
        <v>80414.541</v>
      </c>
      <c r="AF13" s="45">
        <v>83600.2518</v>
      </c>
      <c r="AG13" s="45">
        <v>86674.11</v>
      </c>
      <c r="AH13" s="45">
        <v>82833.87670000001</v>
      </c>
      <c r="AI13" s="45">
        <v>93203.63859999999</v>
      </c>
      <c r="AJ13" s="45">
        <v>91216.3568</v>
      </c>
      <c r="AK13" s="45">
        <v>76431.6541</v>
      </c>
      <c r="AL13" s="45">
        <v>61554.061799999996</v>
      </c>
      <c r="AM13" s="45">
        <v>65043.044200000004</v>
      </c>
      <c r="AN13" s="45">
        <v>68792.52540000001</v>
      </c>
      <c r="AO13" s="45">
        <v>77860.1127</v>
      </c>
      <c r="AP13" s="45">
        <v>78418.8422</v>
      </c>
      <c r="AQ13" s="45">
        <v>88174.67809999999</v>
      </c>
      <c r="AR13" s="45">
        <v>88031.49429999999</v>
      </c>
      <c r="AS13" s="45">
        <v>91903.9853</v>
      </c>
      <c r="AT13" s="45">
        <v>92634.1168</v>
      </c>
      <c r="AU13" s="45">
        <v>103207.8134</v>
      </c>
      <c r="AV13" s="45">
        <v>100398.64929999999</v>
      </c>
      <c r="AW13" s="45">
        <v>103065.7834</v>
      </c>
      <c r="AX13" s="45">
        <v>102589.9098</v>
      </c>
      <c r="AY13" s="45">
        <v>107934.1353</v>
      </c>
      <c r="AZ13" s="45">
        <v>104237.0778</v>
      </c>
      <c r="BA13" s="45">
        <v>108748.66159999999</v>
      </c>
      <c r="BB13" s="45">
        <v>102185.3228</v>
      </c>
      <c r="BC13" s="45">
        <v>111258.34479999999</v>
      </c>
      <c r="BD13" s="45">
        <v>108188.4569</v>
      </c>
      <c r="BE13" s="45">
        <v>113259.2099</v>
      </c>
      <c r="BF13" s="45">
        <v>106456.2785</v>
      </c>
      <c r="BG13" s="45">
        <v>115239.9761</v>
      </c>
      <c r="BH13" s="45">
        <v>115780.6981</v>
      </c>
      <c r="BI13" s="45">
        <v>116525.0205</v>
      </c>
      <c r="BJ13" s="45">
        <v>104592.2647</v>
      </c>
      <c r="BK13" s="45">
        <v>112640.742</v>
      </c>
      <c r="BL13" s="45">
        <v>109022.163</v>
      </c>
    </row>
    <row r="14" spans="1:64" ht="18" customHeight="1">
      <c r="A14" s="8" t="s">
        <v>41</v>
      </c>
      <c r="B14" s="7">
        <v>41487.925</v>
      </c>
      <c r="C14" s="7">
        <v>44243.551</v>
      </c>
      <c r="D14" s="7">
        <v>46106.375</v>
      </c>
      <c r="E14" s="7">
        <v>48024.887</v>
      </c>
      <c r="F14" s="7">
        <v>43259.277700000006</v>
      </c>
      <c r="G14" s="7">
        <v>43996.1134</v>
      </c>
      <c r="H14" s="7">
        <v>41935.7192</v>
      </c>
      <c r="I14" s="7">
        <v>42273.6329</v>
      </c>
      <c r="J14" s="7">
        <v>40092.8462</v>
      </c>
      <c r="K14" s="7">
        <v>44661.8312</v>
      </c>
      <c r="L14" s="7">
        <v>44330.8275</v>
      </c>
      <c r="M14" s="7">
        <v>44717.6955</v>
      </c>
      <c r="N14" s="7">
        <v>42408.8727</v>
      </c>
      <c r="O14" s="7">
        <v>43254.675299999995</v>
      </c>
      <c r="P14" s="7">
        <v>44530.6691</v>
      </c>
      <c r="Q14" s="7">
        <v>47180.7199</v>
      </c>
      <c r="R14" s="7">
        <v>46854.3374</v>
      </c>
      <c r="S14" s="7">
        <v>50701.6994</v>
      </c>
      <c r="T14" s="7">
        <v>51176.2204</v>
      </c>
      <c r="U14" s="7">
        <v>53216.2638</v>
      </c>
      <c r="V14" s="7">
        <v>51194.4624</v>
      </c>
      <c r="W14" s="7">
        <v>57948.3965</v>
      </c>
      <c r="X14" s="7">
        <v>58053.09</v>
      </c>
      <c r="Y14" s="7">
        <v>63172.811700000006</v>
      </c>
      <c r="Z14" s="7">
        <v>63016.349</v>
      </c>
      <c r="AA14" s="7">
        <v>67830.4159</v>
      </c>
      <c r="AB14" s="7">
        <v>66821.3888</v>
      </c>
      <c r="AC14" s="7">
        <v>68559.32759999999</v>
      </c>
      <c r="AD14" s="7">
        <v>64999.9826</v>
      </c>
      <c r="AE14" s="7">
        <v>71819.6358</v>
      </c>
      <c r="AF14" s="7">
        <v>74253.8903</v>
      </c>
      <c r="AG14" s="7">
        <v>78463.3877</v>
      </c>
      <c r="AH14" s="7">
        <v>75187.6355</v>
      </c>
      <c r="AI14" s="7">
        <v>84042.415</v>
      </c>
      <c r="AJ14" s="7">
        <v>82730.60770000001</v>
      </c>
      <c r="AK14" s="7">
        <v>67598.2923</v>
      </c>
      <c r="AL14" s="7">
        <v>54231.5017</v>
      </c>
      <c r="AM14" s="7">
        <v>57326.7577</v>
      </c>
      <c r="AN14" s="7">
        <v>61918.9951</v>
      </c>
      <c r="AO14" s="7">
        <v>71322.1119</v>
      </c>
      <c r="AP14" s="7">
        <v>71186.25779999999</v>
      </c>
      <c r="AQ14" s="7">
        <v>78314.86020000001</v>
      </c>
      <c r="AR14" s="7">
        <v>79203.93729999999</v>
      </c>
      <c r="AS14" s="7">
        <v>85389.2735</v>
      </c>
      <c r="AT14" s="7">
        <v>86221.23329999999</v>
      </c>
      <c r="AU14" s="7">
        <v>93216.2849</v>
      </c>
      <c r="AV14" s="7">
        <v>91622.8484</v>
      </c>
      <c r="AW14" s="7">
        <v>94525.6292</v>
      </c>
      <c r="AX14" s="7">
        <v>94356.70229999999</v>
      </c>
      <c r="AY14" s="7">
        <v>98480.14640000001</v>
      </c>
      <c r="AZ14" s="7">
        <v>95003.1368</v>
      </c>
      <c r="BA14" s="7">
        <v>99747.3747</v>
      </c>
      <c r="BB14" s="7">
        <v>93128.94440000001</v>
      </c>
      <c r="BC14" s="7">
        <v>103281.791</v>
      </c>
      <c r="BD14" s="7">
        <v>100608.8017</v>
      </c>
      <c r="BE14" s="7">
        <v>103903.2138</v>
      </c>
      <c r="BF14" s="7">
        <v>96317.115</v>
      </c>
      <c r="BG14" s="7">
        <v>106973.09409999999</v>
      </c>
      <c r="BH14" s="7">
        <v>106504.036</v>
      </c>
      <c r="BI14" s="7">
        <v>109158.1601</v>
      </c>
      <c r="BJ14" s="7">
        <v>96473.8877</v>
      </c>
      <c r="BK14" s="7">
        <v>104673.8485</v>
      </c>
      <c r="BL14" s="7">
        <v>100922.69720000001</v>
      </c>
    </row>
    <row r="15" spans="1:64" ht="12.75">
      <c r="A15" s="10" t="s">
        <v>40</v>
      </c>
      <c r="B15" s="7">
        <v>38090.707700000006</v>
      </c>
      <c r="C15" s="7">
        <v>41089.9995</v>
      </c>
      <c r="D15" s="7">
        <v>42850.187600000005</v>
      </c>
      <c r="E15" s="7">
        <v>44365.0489</v>
      </c>
      <c r="F15" s="7">
        <v>39806.5904</v>
      </c>
      <c r="G15" s="7">
        <v>40815.2225</v>
      </c>
      <c r="H15" s="7">
        <v>39188.389299999995</v>
      </c>
      <c r="I15" s="7">
        <v>39224.8876</v>
      </c>
      <c r="J15" s="7">
        <v>36742.6097</v>
      </c>
      <c r="K15" s="7">
        <v>41541.9581</v>
      </c>
      <c r="L15" s="7">
        <v>41421.115399999995</v>
      </c>
      <c r="M15" s="7">
        <v>41572.187</v>
      </c>
      <c r="N15" s="7">
        <v>39114.3781</v>
      </c>
      <c r="O15" s="7">
        <v>40296.2099</v>
      </c>
      <c r="P15" s="7">
        <v>41592.4351</v>
      </c>
      <c r="Q15" s="7">
        <v>43983.0466</v>
      </c>
      <c r="R15" s="7">
        <v>43265.0797</v>
      </c>
      <c r="S15" s="7">
        <v>47455.3195</v>
      </c>
      <c r="T15" s="7">
        <v>47948.9827</v>
      </c>
      <c r="U15" s="7">
        <v>49624.7136</v>
      </c>
      <c r="V15" s="7">
        <v>46992.328799999996</v>
      </c>
      <c r="W15" s="7">
        <v>54082.8819</v>
      </c>
      <c r="X15" s="7">
        <v>54289.8791</v>
      </c>
      <c r="Y15" s="7">
        <v>59267.7686</v>
      </c>
      <c r="Z15" s="7">
        <v>58956.8704</v>
      </c>
      <c r="AA15" s="7">
        <v>63886.971600000004</v>
      </c>
      <c r="AB15" s="7">
        <v>63236.5038</v>
      </c>
      <c r="AC15" s="7">
        <v>64238.6968</v>
      </c>
      <c r="AD15" s="7">
        <v>60372.2312</v>
      </c>
      <c r="AE15" s="7">
        <v>67755.9591</v>
      </c>
      <c r="AF15" s="7">
        <v>70373.0082</v>
      </c>
      <c r="AG15" s="7">
        <v>73791.796</v>
      </c>
      <c r="AH15" s="7">
        <v>70218.2373</v>
      </c>
      <c r="AI15" s="7">
        <v>79571.20640000001</v>
      </c>
      <c r="AJ15" s="7">
        <v>78626.9237</v>
      </c>
      <c r="AK15" s="7">
        <v>63469.9333</v>
      </c>
      <c r="AL15" s="7">
        <v>49734.875100000005</v>
      </c>
      <c r="AM15" s="7">
        <v>54072.5722</v>
      </c>
      <c r="AN15" s="7">
        <v>58584.3963</v>
      </c>
      <c r="AO15" s="7">
        <v>67583.1958</v>
      </c>
      <c r="AP15" s="7">
        <v>66701.6426</v>
      </c>
      <c r="AQ15" s="7">
        <v>74730.4362</v>
      </c>
      <c r="AR15" s="7">
        <v>75676.3892</v>
      </c>
      <c r="AS15" s="7">
        <v>81751.3552</v>
      </c>
      <c r="AT15" s="7">
        <v>81962.9025</v>
      </c>
      <c r="AU15" s="7">
        <v>89437.96429999999</v>
      </c>
      <c r="AV15" s="7">
        <v>88214.4001</v>
      </c>
      <c r="AW15" s="7">
        <v>90388.7865</v>
      </c>
      <c r="AX15" s="7">
        <v>89813.731</v>
      </c>
      <c r="AY15" s="7">
        <v>94461.2954</v>
      </c>
      <c r="AZ15" s="7">
        <v>91389.1358</v>
      </c>
      <c r="BA15" s="7">
        <v>95777.6641</v>
      </c>
      <c r="BB15" s="7">
        <v>88433.05290000001</v>
      </c>
      <c r="BC15" s="7">
        <v>96836.46290000001</v>
      </c>
      <c r="BD15" s="7">
        <v>96474.8905</v>
      </c>
      <c r="BE15" s="7">
        <v>98984.5676</v>
      </c>
      <c r="BF15" s="7">
        <v>90975.8612</v>
      </c>
      <c r="BG15" s="7">
        <v>102064.80140000001</v>
      </c>
      <c r="BH15" s="7">
        <v>101306.09120000001</v>
      </c>
      <c r="BI15" s="7">
        <v>103519.733</v>
      </c>
      <c r="BJ15" s="7">
        <v>90520.3005</v>
      </c>
      <c r="BK15" s="7">
        <v>98257.475</v>
      </c>
      <c r="BL15" s="7">
        <v>96191.98909999999</v>
      </c>
    </row>
    <row r="16" spans="1:64" s="42" customFormat="1" ht="12.75">
      <c r="A16" s="44" t="s">
        <v>47</v>
      </c>
      <c r="B16" s="43">
        <v>38017.744</v>
      </c>
      <c r="C16" s="43">
        <v>41027.144</v>
      </c>
      <c r="D16" s="43">
        <v>42783.206</v>
      </c>
      <c r="E16" s="43">
        <v>44292.643</v>
      </c>
      <c r="F16" s="43">
        <v>39730.263</v>
      </c>
      <c r="G16" s="43">
        <v>40748.097</v>
      </c>
      <c r="H16" s="43">
        <v>39129.148</v>
      </c>
      <c r="I16" s="43">
        <v>39172.225</v>
      </c>
      <c r="J16" s="43">
        <v>36677.187</v>
      </c>
      <c r="K16" s="43">
        <v>41480.504</v>
      </c>
      <c r="L16" s="43">
        <v>41367.209</v>
      </c>
      <c r="M16" s="43">
        <v>41521.08</v>
      </c>
      <c r="N16" s="43">
        <v>39051.494</v>
      </c>
      <c r="O16" s="43">
        <v>40244.554</v>
      </c>
      <c r="P16" s="43">
        <v>41543.041</v>
      </c>
      <c r="Q16" s="43">
        <v>43927.347</v>
      </c>
      <c r="R16" s="43">
        <v>43193.014</v>
      </c>
      <c r="S16" s="43">
        <v>47387.843</v>
      </c>
      <c r="T16" s="43">
        <v>47874.258</v>
      </c>
      <c r="U16" s="43">
        <v>49543.44</v>
      </c>
      <c r="V16" s="43">
        <v>46894.759</v>
      </c>
      <c r="W16" s="43">
        <v>53977.035</v>
      </c>
      <c r="X16" s="43">
        <v>54183.346</v>
      </c>
      <c r="Y16" s="43">
        <v>59177.816</v>
      </c>
      <c r="Z16" s="43">
        <v>58852.393</v>
      </c>
      <c r="AA16" s="43">
        <v>63779.715</v>
      </c>
      <c r="AB16" s="43">
        <v>63139.908</v>
      </c>
      <c r="AC16" s="43">
        <v>64153.128</v>
      </c>
      <c r="AD16" s="43">
        <v>60269.038</v>
      </c>
      <c r="AE16" s="43">
        <v>67655.771</v>
      </c>
      <c r="AF16" s="43">
        <v>70269.404</v>
      </c>
      <c r="AG16" s="43">
        <v>73681.099</v>
      </c>
      <c r="AH16" s="43">
        <v>70084.127</v>
      </c>
      <c r="AI16" s="43">
        <v>79402.868</v>
      </c>
      <c r="AJ16" s="43">
        <v>78466.803</v>
      </c>
      <c r="AK16" s="43">
        <v>63388.797</v>
      </c>
      <c r="AL16" s="43">
        <v>49664.85</v>
      </c>
      <c r="AM16" s="43">
        <v>54012.201</v>
      </c>
      <c r="AN16" s="43">
        <v>58520.883</v>
      </c>
      <c r="AO16" s="43">
        <v>67505.616</v>
      </c>
      <c r="AP16" s="43">
        <v>66596.616</v>
      </c>
      <c r="AQ16" s="43">
        <v>74641.431</v>
      </c>
      <c r="AR16" s="43">
        <v>75589.817</v>
      </c>
      <c r="AS16" s="43">
        <v>81645.282</v>
      </c>
      <c r="AT16" s="43">
        <v>81801.197</v>
      </c>
      <c r="AU16" s="43">
        <v>89282.613</v>
      </c>
      <c r="AV16" s="43">
        <v>88087.085</v>
      </c>
      <c r="AW16" s="43">
        <v>90262.491</v>
      </c>
      <c r="AX16" s="43">
        <v>89608.968</v>
      </c>
      <c r="AY16" s="43">
        <v>94308.601</v>
      </c>
      <c r="AZ16" s="43">
        <v>91234.184</v>
      </c>
      <c r="BA16" s="43">
        <v>95618.137</v>
      </c>
      <c r="BB16" s="43">
        <v>88228.082</v>
      </c>
      <c r="BC16" s="43">
        <v>96662.687</v>
      </c>
      <c r="BD16" s="43">
        <v>96307.241</v>
      </c>
      <c r="BE16" s="43">
        <v>98817.041</v>
      </c>
      <c r="BF16" s="43">
        <v>90758.817</v>
      </c>
      <c r="BG16" s="43">
        <v>101870.468</v>
      </c>
      <c r="BH16" s="43">
        <v>101120.211</v>
      </c>
      <c r="BI16" s="43">
        <v>103379.163</v>
      </c>
      <c r="BJ16" s="43">
        <v>90404.15</v>
      </c>
      <c r="BK16" s="43">
        <v>98133.695</v>
      </c>
      <c r="BL16" s="43">
        <v>96093.593</v>
      </c>
    </row>
    <row r="17" spans="1:64" ht="12.75">
      <c r="A17" s="9" t="s">
        <v>46</v>
      </c>
      <c r="B17" s="7">
        <v>72.9637</v>
      </c>
      <c r="C17" s="7">
        <v>62.8555</v>
      </c>
      <c r="D17" s="7">
        <v>66.9816</v>
      </c>
      <c r="E17" s="7">
        <v>72.40589999999999</v>
      </c>
      <c r="F17" s="7">
        <v>76.3274</v>
      </c>
      <c r="G17" s="7">
        <v>67.1255</v>
      </c>
      <c r="H17" s="7">
        <v>59.2413</v>
      </c>
      <c r="I17" s="7">
        <v>52.6626</v>
      </c>
      <c r="J17" s="7">
        <v>65.42269999999999</v>
      </c>
      <c r="K17" s="7">
        <v>61.4541</v>
      </c>
      <c r="L17" s="7">
        <v>53.906400000000005</v>
      </c>
      <c r="M17" s="7">
        <v>51.107</v>
      </c>
      <c r="N17" s="7">
        <v>62.8841</v>
      </c>
      <c r="O17" s="7">
        <v>51.6559</v>
      </c>
      <c r="P17" s="7">
        <v>49.3941</v>
      </c>
      <c r="Q17" s="7">
        <v>55.6996</v>
      </c>
      <c r="R17" s="7">
        <v>72.06569999999999</v>
      </c>
      <c r="S17" s="7">
        <v>67.4765</v>
      </c>
      <c r="T17" s="7">
        <v>74.7247</v>
      </c>
      <c r="U17" s="7">
        <v>81.2736</v>
      </c>
      <c r="V17" s="7">
        <v>97.5698</v>
      </c>
      <c r="W17" s="7">
        <v>105.84689999999999</v>
      </c>
      <c r="X17" s="7">
        <v>106.5331</v>
      </c>
      <c r="Y17" s="7">
        <v>89.9526</v>
      </c>
      <c r="Z17" s="7">
        <v>104.47739999999999</v>
      </c>
      <c r="AA17" s="7">
        <v>107.2566</v>
      </c>
      <c r="AB17" s="7">
        <v>96.5958</v>
      </c>
      <c r="AC17" s="7">
        <v>85.5688</v>
      </c>
      <c r="AD17" s="7">
        <v>103.19319999999999</v>
      </c>
      <c r="AE17" s="7">
        <v>100.1881</v>
      </c>
      <c r="AF17" s="7">
        <v>103.60419999999999</v>
      </c>
      <c r="AG17" s="7">
        <v>110.697</v>
      </c>
      <c r="AH17" s="7">
        <v>134.1103</v>
      </c>
      <c r="AI17" s="7">
        <v>168.3384</v>
      </c>
      <c r="AJ17" s="7">
        <v>160.1207</v>
      </c>
      <c r="AK17" s="7">
        <v>81.1363</v>
      </c>
      <c r="AL17" s="7">
        <v>70.02510000000001</v>
      </c>
      <c r="AM17" s="7">
        <v>60.371199999999995</v>
      </c>
      <c r="AN17" s="7">
        <v>63.5133</v>
      </c>
      <c r="AO17" s="7">
        <v>77.5798</v>
      </c>
      <c r="AP17" s="7">
        <v>105.0266</v>
      </c>
      <c r="AQ17" s="7">
        <v>89.0052</v>
      </c>
      <c r="AR17" s="7">
        <v>86.5722</v>
      </c>
      <c r="AS17" s="7">
        <v>106.0732</v>
      </c>
      <c r="AT17" s="7">
        <v>161.7055</v>
      </c>
      <c r="AU17" s="7">
        <v>155.35129999999998</v>
      </c>
      <c r="AV17" s="7">
        <v>127.3151</v>
      </c>
      <c r="AW17" s="7">
        <v>126.2955</v>
      </c>
      <c r="AX17" s="7">
        <v>204.763</v>
      </c>
      <c r="AY17" s="7">
        <v>152.6944</v>
      </c>
      <c r="AZ17" s="7">
        <v>154.9518</v>
      </c>
      <c r="BA17" s="7">
        <v>159.52710000000002</v>
      </c>
      <c r="BB17" s="7">
        <v>204.9709</v>
      </c>
      <c r="BC17" s="7">
        <v>173.7759</v>
      </c>
      <c r="BD17" s="7">
        <v>167.6495</v>
      </c>
      <c r="BE17" s="7">
        <v>167.5266</v>
      </c>
      <c r="BF17" s="7">
        <v>217.04420000000002</v>
      </c>
      <c r="BG17" s="7">
        <v>194.33339999999998</v>
      </c>
      <c r="BH17" s="7">
        <v>185.8802</v>
      </c>
      <c r="BI17" s="7">
        <v>140.57</v>
      </c>
      <c r="BJ17" s="7">
        <v>116.1505</v>
      </c>
      <c r="BK17" s="7">
        <v>123.78</v>
      </c>
      <c r="BL17" s="7">
        <v>98.3961</v>
      </c>
    </row>
    <row r="18" spans="1:64" s="23" customFormat="1" ht="12.75">
      <c r="A18" s="25" t="s">
        <v>37</v>
      </c>
      <c r="B18" s="24">
        <v>3397.2173</v>
      </c>
      <c r="C18" s="24">
        <v>3153.5515</v>
      </c>
      <c r="D18" s="24">
        <v>3256.1874</v>
      </c>
      <c r="E18" s="24">
        <v>3659.8381</v>
      </c>
      <c r="F18" s="24">
        <v>3452.6874</v>
      </c>
      <c r="G18" s="24">
        <v>3180.8909</v>
      </c>
      <c r="H18" s="24">
        <v>2747.3298999999997</v>
      </c>
      <c r="I18" s="24">
        <v>3048.7452999999996</v>
      </c>
      <c r="J18" s="24">
        <v>3350.2365</v>
      </c>
      <c r="K18" s="24">
        <v>3119.8732</v>
      </c>
      <c r="L18" s="24">
        <v>2909.7121</v>
      </c>
      <c r="M18" s="24">
        <v>3145.5085</v>
      </c>
      <c r="N18" s="24">
        <v>3294.4945</v>
      </c>
      <c r="O18" s="24">
        <v>2958.4654</v>
      </c>
      <c r="P18" s="24">
        <v>2938.234</v>
      </c>
      <c r="Q18" s="24">
        <v>3197.6733</v>
      </c>
      <c r="R18" s="24">
        <v>3589.2577</v>
      </c>
      <c r="S18" s="24">
        <v>3246.3799</v>
      </c>
      <c r="T18" s="24">
        <v>3227.2377</v>
      </c>
      <c r="U18" s="24">
        <v>3591.5501</v>
      </c>
      <c r="V18" s="24">
        <v>4202.133599999999</v>
      </c>
      <c r="W18" s="24">
        <v>3865.5146</v>
      </c>
      <c r="X18" s="24">
        <v>3763.2109</v>
      </c>
      <c r="Y18" s="24">
        <v>3905.0432</v>
      </c>
      <c r="Z18" s="24">
        <v>4059.4787</v>
      </c>
      <c r="AA18" s="24">
        <v>3943.4442999999997</v>
      </c>
      <c r="AB18" s="24">
        <v>3584.8849</v>
      </c>
      <c r="AC18" s="24">
        <v>4320.6308</v>
      </c>
      <c r="AD18" s="24">
        <v>4627.7514</v>
      </c>
      <c r="AE18" s="24">
        <v>4063.6767</v>
      </c>
      <c r="AF18" s="24">
        <v>3880.8821000000003</v>
      </c>
      <c r="AG18" s="24">
        <v>4671.5917</v>
      </c>
      <c r="AH18" s="24">
        <v>4969.3982000000005</v>
      </c>
      <c r="AI18" s="24">
        <v>4471.2085</v>
      </c>
      <c r="AJ18" s="24">
        <v>4103.684</v>
      </c>
      <c r="AK18" s="24">
        <v>4128.359</v>
      </c>
      <c r="AL18" s="24">
        <v>4496.6266</v>
      </c>
      <c r="AM18" s="24">
        <v>3254.1855</v>
      </c>
      <c r="AN18" s="24">
        <v>3334.5987999999998</v>
      </c>
      <c r="AO18" s="24">
        <v>3738.9161</v>
      </c>
      <c r="AP18" s="24">
        <v>4484.6152999999995</v>
      </c>
      <c r="AQ18" s="24">
        <v>3584.4241</v>
      </c>
      <c r="AR18" s="24">
        <v>3527.5481</v>
      </c>
      <c r="AS18" s="24">
        <v>3637.9182</v>
      </c>
      <c r="AT18" s="24">
        <v>4258.3308</v>
      </c>
      <c r="AU18" s="24">
        <v>3778.3205</v>
      </c>
      <c r="AV18" s="24">
        <v>3408.4483</v>
      </c>
      <c r="AW18" s="24">
        <v>4136.8427</v>
      </c>
      <c r="AX18" s="24">
        <v>4542.9714</v>
      </c>
      <c r="AY18" s="24">
        <v>4018.851</v>
      </c>
      <c r="AZ18" s="24">
        <v>3614.001</v>
      </c>
      <c r="BA18" s="24">
        <v>3969.7105</v>
      </c>
      <c r="BB18" s="24">
        <v>4695.8915</v>
      </c>
      <c r="BC18" s="24">
        <v>6445.3281</v>
      </c>
      <c r="BD18" s="24">
        <v>4133.9112000000005</v>
      </c>
      <c r="BE18" s="24">
        <v>4918.6462</v>
      </c>
      <c r="BF18" s="24">
        <v>5341.2537999999995</v>
      </c>
      <c r="BG18" s="24">
        <v>4908.2927</v>
      </c>
      <c r="BH18" s="24">
        <v>5197.9449</v>
      </c>
      <c r="BI18" s="24">
        <v>5638.4271</v>
      </c>
      <c r="BJ18" s="24">
        <v>5953.5872</v>
      </c>
      <c r="BK18" s="24">
        <v>6416.3734</v>
      </c>
      <c r="BL18" s="24">
        <v>4730.7081</v>
      </c>
    </row>
    <row r="19" spans="1:64" s="26" customFormat="1" ht="12.75">
      <c r="A19" s="41" t="s">
        <v>45</v>
      </c>
      <c r="B19" s="27">
        <v>1824.294</v>
      </c>
      <c r="C19" s="27">
        <v>1581.479</v>
      </c>
      <c r="D19" s="27">
        <v>1431.861</v>
      </c>
      <c r="E19" s="27">
        <v>1597.771</v>
      </c>
      <c r="F19" s="27">
        <v>1990.493</v>
      </c>
      <c r="G19" s="27">
        <v>1748.881</v>
      </c>
      <c r="H19" s="27">
        <v>1398.783</v>
      </c>
      <c r="I19" s="27">
        <v>1400.214</v>
      </c>
      <c r="J19" s="27">
        <v>1883.957</v>
      </c>
      <c r="K19" s="27">
        <v>1637.129</v>
      </c>
      <c r="L19" s="27">
        <v>1503.17</v>
      </c>
      <c r="M19" s="27">
        <v>1700.403</v>
      </c>
      <c r="N19" s="27">
        <v>2022.322</v>
      </c>
      <c r="O19" s="27">
        <v>1767.501</v>
      </c>
      <c r="P19" s="27">
        <v>1639.41</v>
      </c>
      <c r="Q19" s="27">
        <v>1822.482</v>
      </c>
      <c r="R19" s="27">
        <v>2322.445</v>
      </c>
      <c r="S19" s="27">
        <v>2048.529</v>
      </c>
      <c r="T19" s="27">
        <v>1848.807</v>
      </c>
      <c r="U19" s="27">
        <v>2162.458</v>
      </c>
      <c r="V19" s="27">
        <v>2786.463</v>
      </c>
      <c r="W19" s="27">
        <v>2354.466</v>
      </c>
      <c r="X19" s="27">
        <v>2037.099</v>
      </c>
      <c r="Y19" s="27">
        <v>1968.297</v>
      </c>
      <c r="Z19" s="27">
        <v>2604.869</v>
      </c>
      <c r="AA19" s="27">
        <v>2368.779</v>
      </c>
      <c r="AB19" s="27">
        <v>2071.841</v>
      </c>
      <c r="AC19" s="27">
        <v>2513.931</v>
      </c>
      <c r="AD19" s="27">
        <v>2954.9959</v>
      </c>
      <c r="AE19" s="27">
        <v>2507.657</v>
      </c>
      <c r="AF19" s="27">
        <v>2295.3359</v>
      </c>
      <c r="AG19" s="27">
        <v>2608.9887999999996</v>
      </c>
      <c r="AH19" s="27">
        <v>3305.97</v>
      </c>
      <c r="AI19" s="27">
        <v>2722.4521</v>
      </c>
      <c r="AJ19" s="27">
        <v>2372.0842000000002</v>
      </c>
      <c r="AK19" s="27">
        <v>2460.0267000000003</v>
      </c>
      <c r="AL19" s="27">
        <v>3104.2929</v>
      </c>
      <c r="AM19" s="27">
        <v>1988.642</v>
      </c>
      <c r="AN19" s="27">
        <v>1968.683</v>
      </c>
      <c r="AO19" s="27">
        <v>2369.1378</v>
      </c>
      <c r="AP19" s="27">
        <v>3070.4545</v>
      </c>
      <c r="AQ19" s="27">
        <v>2337.2877000000003</v>
      </c>
      <c r="AR19" s="27">
        <v>2134.7087</v>
      </c>
      <c r="AS19" s="27">
        <v>2448.3811</v>
      </c>
      <c r="AT19" s="27">
        <v>2863.2746</v>
      </c>
      <c r="AU19" s="27">
        <v>2385.6292999999996</v>
      </c>
      <c r="AV19" s="27">
        <v>2163.1351</v>
      </c>
      <c r="AW19" s="27">
        <v>2594.2963</v>
      </c>
      <c r="AX19" s="27">
        <v>3100.3539</v>
      </c>
      <c r="AY19" s="27">
        <v>2534.7497999999996</v>
      </c>
      <c r="AZ19" s="27">
        <v>2303.0621</v>
      </c>
      <c r="BA19" s="27">
        <v>2828.2306</v>
      </c>
      <c r="BB19" s="27">
        <v>3348.1695</v>
      </c>
      <c r="BC19" s="27">
        <v>2782.6684</v>
      </c>
      <c r="BD19" s="27">
        <v>2576.4155</v>
      </c>
      <c r="BE19" s="27">
        <v>3146.5031</v>
      </c>
      <c r="BF19" s="27">
        <v>3925.1652999999997</v>
      </c>
      <c r="BG19" s="27">
        <v>3530.7733</v>
      </c>
      <c r="BH19" s="27">
        <v>3151.071</v>
      </c>
      <c r="BI19" s="27">
        <v>3712.9811</v>
      </c>
      <c r="BJ19" s="27">
        <v>4315.8471</v>
      </c>
      <c r="BK19" s="27">
        <v>3878.6627999999996</v>
      </c>
      <c r="BL19" s="27">
        <v>3350.9802999999997</v>
      </c>
    </row>
    <row r="20" spans="1:64" s="26" customFormat="1" ht="12.75">
      <c r="A20" s="41" t="s">
        <v>34</v>
      </c>
      <c r="B20" s="27">
        <v>478.817</v>
      </c>
      <c r="C20" s="27">
        <v>446.608</v>
      </c>
      <c r="D20" s="27">
        <v>447.763</v>
      </c>
      <c r="E20" s="27">
        <v>485.615</v>
      </c>
      <c r="F20" s="27">
        <v>484.434</v>
      </c>
      <c r="G20" s="27">
        <v>459.901</v>
      </c>
      <c r="H20" s="27">
        <v>419.29</v>
      </c>
      <c r="I20" s="27">
        <v>498.609</v>
      </c>
      <c r="J20" s="27">
        <v>529.628</v>
      </c>
      <c r="K20" s="27">
        <v>507.811</v>
      </c>
      <c r="L20" s="27">
        <v>514.342</v>
      </c>
      <c r="M20" s="27">
        <v>581.546</v>
      </c>
      <c r="N20" s="27">
        <v>525.54</v>
      </c>
      <c r="O20" s="27">
        <v>502.655</v>
      </c>
      <c r="P20" s="27">
        <v>514.916</v>
      </c>
      <c r="Q20" s="27">
        <v>566.908</v>
      </c>
      <c r="R20" s="27">
        <v>604.2017</v>
      </c>
      <c r="S20" s="27">
        <v>565.2049000000001</v>
      </c>
      <c r="T20" s="27">
        <v>568.7081</v>
      </c>
      <c r="U20" s="27">
        <v>675.2025</v>
      </c>
      <c r="V20" s="27">
        <v>669.1037</v>
      </c>
      <c r="W20" s="27">
        <v>646.379</v>
      </c>
      <c r="X20" s="27">
        <v>651.5941</v>
      </c>
      <c r="Y20" s="27">
        <v>690.0078000000001</v>
      </c>
      <c r="Z20" s="27">
        <v>675.4156999999999</v>
      </c>
      <c r="AA20" s="27">
        <v>638.699</v>
      </c>
      <c r="AB20" s="27">
        <v>583.6843</v>
      </c>
      <c r="AC20" s="27">
        <v>719.3466</v>
      </c>
      <c r="AD20" s="27">
        <v>761.7415</v>
      </c>
      <c r="AE20" s="27">
        <v>597.6795</v>
      </c>
      <c r="AF20" s="27">
        <v>523.7714</v>
      </c>
      <c r="AG20" s="27">
        <v>668.8758</v>
      </c>
      <c r="AH20" s="27">
        <v>677.7195</v>
      </c>
      <c r="AI20" s="27">
        <v>620.0952</v>
      </c>
      <c r="AJ20" s="27">
        <v>563.4931</v>
      </c>
      <c r="AK20" s="27">
        <v>647.8217</v>
      </c>
      <c r="AL20" s="27">
        <v>557.9341999999999</v>
      </c>
      <c r="AM20" s="27">
        <v>482.8866</v>
      </c>
      <c r="AN20" s="27">
        <v>496.15840000000003</v>
      </c>
      <c r="AO20" s="27">
        <v>544.9371</v>
      </c>
      <c r="AP20" s="27">
        <v>555.3483</v>
      </c>
      <c r="AQ20" s="27">
        <v>502.487</v>
      </c>
      <c r="AR20" s="27">
        <v>446.3896</v>
      </c>
      <c r="AS20" s="27">
        <v>496.6617</v>
      </c>
      <c r="AT20" s="27">
        <v>501.9123</v>
      </c>
      <c r="AU20" s="27">
        <v>495.3118</v>
      </c>
      <c r="AV20" s="27">
        <v>408.54940000000005</v>
      </c>
      <c r="AW20" s="27">
        <v>456.7002</v>
      </c>
      <c r="AX20" s="27">
        <v>501.88370000000003</v>
      </c>
      <c r="AY20" s="27">
        <v>502.34990000000005</v>
      </c>
      <c r="AZ20" s="27">
        <v>450.4862</v>
      </c>
      <c r="BA20" s="27">
        <v>518.2749</v>
      </c>
      <c r="BB20" s="27">
        <v>536.1103</v>
      </c>
      <c r="BC20" s="27">
        <v>504.382</v>
      </c>
      <c r="BD20" s="27">
        <v>509.778</v>
      </c>
      <c r="BE20" s="27">
        <v>544.9547</v>
      </c>
      <c r="BF20" s="27">
        <v>499.9072</v>
      </c>
      <c r="BG20" s="27">
        <v>464.0086</v>
      </c>
      <c r="BH20" s="27">
        <v>425.8639</v>
      </c>
      <c r="BI20" s="27">
        <v>498.6212</v>
      </c>
      <c r="BJ20" s="27">
        <v>506.0198</v>
      </c>
      <c r="BK20" s="27">
        <v>474.9493</v>
      </c>
      <c r="BL20" s="27">
        <v>448.134</v>
      </c>
    </row>
    <row r="21" spans="1:64" s="23" customFormat="1" ht="12.75">
      <c r="A21" s="40" t="s">
        <v>33</v>
      </c>
      <c r="B21" s="24">
        <v>247.1753</v>
      </c>
      <c r="C21" s="24">
        <v>276.0905</v>
      </c>
      <c r="D21" s="24">
        <v>273.51840000000004</v>
      </c>
      <c r="E21" s="24">
        <v>297.2931</v>
      </c>
      <c r="F21" s="24">
        <v>265.4499</v>
      </c>
      <c r="G21" s="24">
        <v>263.49670000000003</v>
      </c>
      <c r="H21" s="24">
        <v>265.8829</v>
      </c>
      <c r="I21" s="24">
        <v>231.88170000000002</v>
      </c>
      <c r="J21" s="24">
        <v>224.8458</v>
      </c>
      <c r="K21" s="24">
        <v>217.4688</v>
      </c>
      <c r="L21" s="24">
        <v>241.8684</v>
      </c>
      <c r="M21" s="24">
        <v>226.4755</v>
      </c>
      <c r="N21" s="24">
        <v>226.8607</v>
      </c>
      <c r="O21" s="24">
        <v>206.91629999999998</v>
      </c>
      <c r="P21" s="24">
        <v>227.0885</v>
      </c>
      <c r="Q21" s="24">
        <v>232.1189</v>
      </c>
      <c r="R21" s="24">
        <v>234.1841</v>
      </c>
      <c r="S21" s="24">
        <v>239.5072</v>
      </c>
      <c r="T21" s="24">
        <v>289.2092</v>
      </c>
      <c r="U21" s="24">
        <v>303.4701</v>
      </c>
      <c r="V21" s="24">
        <v>328.16240000000005</v>
      </c>
      <c r="W21" s="24">
        <v>343.12379999999996</v>
      </c>
      <c r="X21" s="24">
        <v>345.8386</v>
      </c>
      <c r="Y21" s="24">
        <v>336.0004</v>
      </c>
      <c r="Z21" s="24">
        <v>360.4474</v>
      </c>
      <c r="AA21" s="24">
        <v>383.1594</v>
      </c>
      <c r="AB21" s="24">
        <v>392.3534</v>
      </c>
      <c r="AC21" s="24">
        <v>382.46229999999997</v>
      </c>
      <c r="AD21" s="24">
        <v>368.2167</v>
      </c>
      <c r="AE21" s="24">
        <v>355.38190000000003</v>
      </c>
      <c r="AF21" s="24">
        <v>388.75890000000004</v>
      </c>
      <c r="AG21" s="24">
        <v>399.497</v>
      </c>
      <c r="AH21" s="24">
        <v>447.37640000000005</v>
      </c>
      <c r="AI21" s="24">
        <v>450.61670000000004</v>
      </c>
      <c r="AJ21" s="24">
        <v>476.33459999999997</v>
      </c>
      <c r="AK21" s="24">
        <v>392.66159999999996</v>
      </c>
      <c r="AL21" s="24">
        <v>370.1</v>
      </c>
      <c r="AM21" s="24">
        <v>276.5787</v>
      </c>
      <c r="AN21" s="24">
        <v>334.4178</v>
      </c>
      <c r="AO21" s="24">
        <v>356.7624</v>
      </c>
      <c r="AP21" s="24">
        <v>376.5141</v>
      </c>
      <c r="AQ21" s="24">
        <v>221.1149</v>
      </c>
      <c r="AR21" s="24">
        <v>218.6072</v>
      </c>
      <c r="AS21" s="24">
        <v>223.60170000000002</v>
      </c>
      <c r="AT21" s="24">
        <v>247.6558</v>
      </c>
      <c r="AU21" s="24">
        <v>263.3707</v>
      </c>
      <c r="AV21" s="24">
        <v>256.558</v>
      </c>
      <c r="AW21" s="24">
        <v>269.3331</v>
      </c>
      <c r="AX21" s="24">
        <v>263.4533</v>
      </c>
      <c r="AY21" s="24">
        <v>278.1106</v>
      </c>
      <c r="AZ21" s="24">
        <v>248.1106</v>
      </c>
      <c r="BA21" s="24">
        <v>171.1956</v>
      </c>
      <c r="BB21" s="24">
        <v>213.0671</v>
      </c>
      <c r="BC21" s="24">
        <v>220.45579999999998</v>
      </c>
      <c r="BD21" s="24">
        <v>182.82160000000002</v>
      </c>
      <c r="BE21" s="24">
        <v>184.72560000000001</v>
      </c>
      <c r="BF21" s="24">
        <v>228.0283</v>
      </c>
      <c r="BG21" s="24">
        <v>232.4469</v>
      </c>
      <c r="BH21" s="24">
        <v>207.6234</v>
      </c>
      <c r="BI21" s="24">
        <v>198.3981</v>
      </c>
      <c r="BJ21" s="24">
        <v>383.37640000000005</v>
      </c>
      <c r="BK21" s="24">
        <v>370.54179999999997</v>
      </c>
      <c r="BL21" s="24">
        <v>340.2412</v>
      </c>
    </row>
    <row r="22" spans="1:64" s="23" customFormat="1" ht="12.75">
      <c r="A22" s="40" t="s">
        <v>31</v>
      </c>
      <c r="B22" s="24">
        <v>846.931</v>
      </c>
      <c r="C22" s="24">
        <v>849.374</v>
      </c>
      <c r="D22" s="24">
        <v>1103.045</v>
      </c>
      <c r="E22" s="24">
        <v>1279.159</v>
      </c>
      <c r="F22" s="24">
        <v>712.3105</v>
      </c>
      <c r="G22" s="24">
        <v>708.6121999999999</v>
      </c>
      <c r="H22" s="24">
        <v>663.374</v>
      </c>
      <c r="I22" s="24">
        <v>918.0405999999999</v>
      </c>
      <c r="J22" s="24">
        <v>711.8058000000001</v>
      </c>
      <c r="K22" s="24">
        <v>757.4644000000001</v>
      </c>
      <c r="L22" s="24">
        <v>650.3318</v>
      </c>
      <c r="M22" s="24">
        <v>637.0840999999999</v>
      </c>
      <c r="N22" s="24">
        <v>519.7718</v>
      </c>
      <c r="O22" s="24">
        <v>481.39320000000004</v>
      </c>
      <c r="P22" s="24">
        <v>556.8195</v>
      </c>
      <c r="Q22" s="24">
        <v>576.1644</v>
      </c>
      <c r="R22" s="24">
        <v>428.4268</v>
      </c>
      <c r="S22" s="24">
        <v>393.13890000000004</v>
      </c>
      <c r="T22" s="24">
        <v>520.5134</v>
      </c>
      <c r="U22" s="24">
        <v>450.4195</v>
      </c>
      <c r="V22" s="24">
        <v>418.4045</v>
      </c>
      <c r="W22" s="24">
        <v>521.5457</v>
      </c>
      <c r="X22" s="24">
        <v>728.6791</v>
      </c>
      <c r="Y22" s="24">
        <v>910.738</v>
      </c>
      <c r="Z22" s="24">
        <v>418.7466</v>
      </c>
      <c r="AA22" s="24">
        <v>552.807</v>
      </c>
      <c r="AB22" s="24">
        <v>537.0061999999999</v>
      </c>
      <c r="AC22" s="24">
        <v>704.8909</v>
      </c>
      <c r="AD22" s="24">
        <v>542.7973000000001</v>
      </c>
      <c r="AE22" s="24">
        <v>602.9584</v>
      </c>
      <c r="AF22" s="24">
        <v>673.0159</v>
      </c>
      <c r="AG22" s="24">
        <v>994.2301</v>
      </c>
      <c r="AH22" s="24">
        <v>538.3323</v>
      </c>
      <c r="AI22" s="24">
        <v>678.0445</v>
      </c>
      <c r="AJ22" s="24">
        <v>691.7722</v>
      </c>
      <c r="AK22" s="24">
        <v>627.849</v>
      </c>
      <c r="AL22" s="24">
        <v>464.2996</v>
      </c>
      <c r="AM22" s="24">
        <v>506.07820000000004</v>
      </c>
      <c r="AN22" s="24">
        <v>535.3396</v>
      </c>
      <c r="AO22" s="24">
        <v>468.0787</v>
      </c>
      <c r="AP22" s="24">
        <v>482.2984</v>
      </c>
      <c r="AQ22" s="24">
        <v>523.5344</v>
      </c>
      <c r="AR22" s="24">
        <v>727.8426</v>
      </c>
      <c r="AS22" s="24">
        <v>469.2737</v>
      </c>
      <c r="AT22" s="24">
        <v>645.4881</v>
      </c>
      <c r="AU22" s="24">
        <v>634.0087</v>
      </c>
      <c r="AV22" s="24">
        <v>580.2058000000001</v>
      </c>
      <c r="AW22" s="24">
        <v>816.5131</v>
      </c>
      <c r="AX22" s="24">
        <v>677.2805</v>
      </c>
      <c r="AY22" s="24">
        <v>703.6406999999999</v>
      </c>
      <c r="AZ22" s="24">
        <v>612.3421</v>
      </c>
      <c r="BA22" s="24">
        <v>452.0094</v>
      </c>
      <c r="BB22" s="24">
        <v>598.5445</v>
      </c>
      <c r="BC22" s="24">
        <v>2937.8219</v>
      </c>
      <c r="BD22" s="24">
        <v>864.8960999999999</v>
      </c>
      <c r="BE22" s="24">
        <v>1042.4628</v>
      </c>
      <c r="BF22" s="24">
        <v>688.153</v>
      </c>
      <c r="BG22" s="24">
        <v>681.064</v>
      </c>
      <c r="BH22" s="24">
        <v>1413.3865</v>
      </c>
      <c r="BI22" s="24">
        <v>1228.4266</v>
      </c>
      <c r="BJ22" s="24">
        <v>748.344</v>
      </c>
      <c r="BK22" s="24">
        <v>1692.2194</v>
      </c>
      <c r="BL22" s="24">
        <v>591.3525999999999</v>
      </c>
    </row>
    <row r="23" spans="1:64" s="18" customFormat="1" ht="12.75">
      <c r="A23" s="21" t="s">
        <v>30</v>
      </c>
      <c r="B23" s="19">
        <v>1328.521</v>
      </c>
      <c r="C23" s="19">
        <v>1476.243</v>
      </c>
      <c r="D23" s="19">
        <v>1534.093</v>
      </c>
      <c r="E23" s="19">
        <v>1651.027</v>
      </c>
      <c r="F23" s="19">
        <v>1558.165</v>
      </c>
      <c r="G23" s="19">
        <v>1413.659</v>
      </c>
      <c r="H23" s="19">
        <v>1375.842</v>
      </c>
      <c r="I23" s="19">
        <v>994.071</v>
      </c>
      <c r="J23" s="19">
        <v>978.851</v>
      </c>
      <c r="K23" s="19">
        <v>1073.829</v>
      </c>
      <c r="L23" s="19">
        <v>1091.1</v>
      </c>
      <c r="M23" s="19">
        <v>927.034</v>
      </c>
      <c r="N23" s="19">
        <v>1048.55</v>
      </c>
      <c r="O23" s="19">
        <v>981.101</v>
      </c>
      <c r="P23" s="19">
        <v>1035.6</v>
      </c>
      <c r="Q23" s="19">
        <v>840.55</v>
      </c>
      <c r="R23" s="19">
        <v>1243.894</v>
      </c>
      <c r="S23" s="19">
        <v>1937.732</v>
      </c>
      <c r="T23" s="19">
        <v>1251.309</v>
      </c>
      <c r="U23" s="19">
        <v>1324.058</v>
      </c>
      <c r="V23" s="19">
        <v>1152.2426</v>
      </c>
      <c r="W23" s="19">
        <v>1264.6076</v>
      </c>
      <c r="X23" s="19">
        <v>1157.2641</v>
      </c>
      <c r="Y23" s="19">
        <v>1244.3699</v>
      </c>
      <c r="Z23" s="19">
        <v>1318.7986</v>
      </c>
      <c r="AA23" s="19">
        <v>1171.1134</v>
      </c>
      <c r="AB23" s="19">
        <v>1595.1024</v>
      </c>
      <c r="AC23" s="19">
        <v>1493.1318</v>
      </c>
      <c r="AD23" s="19">
        <v>1998.2269</v>
      </c>
      <c r="AE23" s="19">
        <v>1599.6782</v>
      </c>
      <c r="AF23" s="19">
        <v>2258.792</v>
      </c>
      <c r="AG23" s="19">
        <v>1807.4572</v>
      </c>
      <c r="AH23" s="19">
        <v>1778.8058</v>
      </c>
      <c r="AI23" s="19">
        <v>2221.3841</v>
      </c>
      <c r="AJ23" s="19">
        <v>1969.3072</v>
      </c>
      <c r="AK23" s="19">
        <v>2560.1352</v>
      </c>
      <c r="AL23" s="19">
        <v>1739.7944</v>
      </c>
      <c r="AM23" s="19">
        <v>1998.1526999999999</v>
      </c>
      <c r="AN23" s="19">
        <v>1392.2137</v>
      </c>
      <c r="AO23" s="19">
        <v>1667.033</v>
      </c>
      <c r="AP23" s="19">
        <v>2331.4452</v>
      </c>
      <c r="AQ23" s="19">
        <v>3939.4596</v>
      </c>
      <c r="AR23" s="19">
        <v>3192.5103</v>
      </c>
      <c r="AS23" s="19">
        <v>1348.4618</v>
      </c>
      <c r="AT23" s="19">
        <v>1218.5843</v>
      </c>
      <c r="AU23" s="19">
        <v>3830.8946</v>
      </c>
      <c r="AV23" s="19">
        <v>2549.6271</v>
      </c>
      <c r="AW23" s="19">
        <v>2969.4909</v>
      </c>
      <c r="AX23" s="19">
        <v>2771.2376</v>
      </c>
      <c r="AY23" s="19">
        <v>2901.5117999999998</v>
      </c>
      <c r="AZ23" s="19">
        <v>3734.1258</v>
      </c>
      <c r="BA23" s="19">
        <v>3747.2702999999997</v>
      </c>
      <c r="BB23" s="19">
        <v>3934.4427</v>
      </c>
      <c r="BC23" s="19">
        <v>1790.0928999999999</v>
      </c>
      <c r="BD23" s="19">
        <v>1818.0147</v>
      </c>
      <c r="BE23" s="19">
        <v>3777.4755</v>
      </c>
      <c r="BF23" s="19">
        <v>4587.003900000001</v>
      </c>
      <c r="BG23" s="19">
        <v>2004.6974</v>
      </c>
      <c r="BH23" s="19">
        <v>3215.3053999999997</v>
      </c>
      <c r="BI23" s="19">
        <v>1216.7133999999999</v>
      </c>
      <c r="BJ23" s="19">
        <v>2279.2427000000002</v>
      </c>
      <c r="BK23" s="19">
        <v>1502.5543</v>
      </c>
      <c r="BL23" s="19">
        <v>1452.2866999999999</v>
      </c>
    </row>
    <row r="24" spans="1:64" s="18" customFormat="1" ht="12.75">
      <c r="A24" s="20" t="s">
        <v>27</v>
      </c>
      <c r="B24" s="19">
        <v>1109.02</v>
      </c>
      <c r="C24" s="19">
        <v>1227.172</v>
      </c>
      <c r="D24" s="19">
        <v>1299.009</v>
      </c>
      <c r="E24" s="19">
        <v>1389.306</v>
      </c>
      <c r="F24" s="19">
        <v>1265.435</v>
      </c>
      <c r="G24" s="19">
        <v>1083.399</v>
      </c>
      <c r="H24" s="19">
        <v>1075.602</v>
      </c>
      <c r="I24" s="19">
        <v>650.301</v>
      </c>
      <c r="J24" s="19">
        <v>694.401</v>
      </c>
      <c r="K24" s="19">
        <v>757.929</v>
      </c>
      <c r="L24" s="19">
        <v>790.5</v>
      </c>
      <c r="M24" s="19">
        <v>592.484</v>
      </c>
      <c r="N24" s="19">
        <v>694.1</v>
      </c>
      <c r="O24" s="19">
        <v>581.201</v>
      </c>
      <c r="P24" s="19">
        <v>666</v>
      </c>
      <c r="Q24" s="19">
        <v>401.5</v>
      </c>
      <c r="R24" s="19">
        <v>612.9</v>
      </c>
      <c r="S24" s="19">
        <v>563.7</v>
      </c>
      <c r="T24" s="19">
        <v>521.7</v>
      </c>
      <c r="U24" s="19">
        <v>513</v>
      </c>
      <c r="V24" s="19">
        <v>578.5671</v>
      </c>
      <c r="W24" s="19">
        <v>588.3901</v>
      </c>
      <c r="X24" s="19">
        <v>788.6021</v>
      </c>
      <c r="Y24" s="19">
        <v>763.7489</v>
      </c>
      <c r="Z24" s="19">
        <v>1024.6861999999999</v>
      </c>
      <c r="AA24" s="19">
        <v>872.3343000000001</v>
      </c>
      <c r="AB24" s="19">
        <v>1257.763</v>
      </c>
      <c r="AC24" s="19">
        <v>1276.3981999999999</v>
      </c>
      <c r="AD24" s="19">
        <v>1499.6304</v>
      </c>
      <c r="AE24" s="19">
        <v>1251.7786999999998</v>
      </c>
      <c r="AF24" s="19">
        <v>1934.8098</v>
      </c>
      <c r="AG24" s="19">
        <v>1531.4474</v>
      </c>
      <c r="AH24" s="19">
        <v>1353.9488000000001</v>
      </c>
      <c r="AI24" s="19">
        <v>1481.4874</v>
      </c>
      <c r="AJ24" s="19">
        <v>1672.7133000000001</v>
      </c>
      <c r="AK24" s="19">
        <v>1619.5039</v>
      </c>
      <c r="AL24" s="19">
        <v>1139.0049</v>
      </c>
      <c r="AM24" s="19">
        <v>1162.41</v>
      </c>
      <c r="AN24" s="19">
        <v>1068.8751000000002</v>
      </c>
      <c r="AO24" s="19">
        <v>882.5826</v>
      </c>
      <c r="AP24" s="19">
        <v>873.2346</v>
      </c>
      <c r="AQ24" s="19">
        <v>848.1138000000001</v>
      </c>
      <c r="AR24" s="19">
        <v>821.7052</v>
      </c>
      <c r="AS24" s="19">
        <v>844.596</v>
      </c>
      <c r="AT24" s="19">
        <v>729.0177</v>
      </c>
      <c r="AU24" s="19">
        <v>932.0164</v>
      </c>
      <c r="AV24" s="19">
        <v>910.5801</v>
      </c>
      <c r="AW24" s="19">
        <v>903.0536</v>
      </c>
      <c r="AX24" s="19">
        <v>665.2697</v>
      </c>
      <c r="AY24" s="19">
        <v>715.8235</v>
      </c>
      <c r="AZ24" s="19">
        <v>649.5205</v>
      </c>
      <c r="BA24" s="19">
        <v>640.3905</v>
      </c>
      <c r="BB24" s="19">
        <v>657.4966999999999</v>
      </c>
      <c r="BC24" s="19">
        <v>648.7005</v>
      </c>
      <c r="BD24" s="19">
        <v>560.7611999999999</v>
      </c>
      <c r="BE24" s="19">
        <v>523.5942</v>
      </c>
      <c r="BF24" s="19">
        <v>513.1795999999999</v>
      </c>
      <c r="BG24" s="19">
        <v>581.8493000000001</v>
      </c>
      <c r="BH24" s="19">
        <v>617.4861999999999</v>
      </c>
      <c r="BI24" s="19">
        <v>596.0856</v>
      </c>
      <c r="BJ24" s="19">
        <v>579.8216</v>
      </c>
      <c r="BK24" s="19">
        <v>586.6208</v>
      </c>
      <c r="BL24" s="19">
        <v>626.0522</v>
      </c>
    </row>
    <row r="25" spans="1:64" s="18" customFormat="1" ht="12.75">
      <c r="A25" s="20" t="s">
        <v>31</v>
      </c>
      <c r="B25" s="19">
        <v>219.501</v>
      </c>
      <c r="C25" s="19">
        <v>249.071</v>
      </c>
      <c r="D25" s="19">
        <v>235.084</v>
      </c>
      <c r="E25" s="19">
        <v>261.721</v>
      </c>
      <c r="F25" s="19">
        <v>292.73</v>
      </c>
      <c r="G25" s="19">
        <v>330.26</v>
      </c>
      <c r="H25" s="19">
        <v>300.24</v>
      </c>
      <c r="I25" s="19">
        <v>343.77</v>
      </c>
      <c r="J25" s="19">
        <v>284.45</v>
      </c>
      <c r="K25" s="19">
        <v>315.9</v>
      </c>
      <c r="L25" s="19">
        <v>300.6</v>
      </c>
      <c r="M25" s="19">
        <v>334.55</v>
      </c>
      <c r="N25" s="19">
        <v>354.45</v>
      </c>
      <c r="O25" s="19">
        <v>399.9</v>
      </c>
      <c r="P25" s="19">
        <v>369.6</v>
      </c>
      <c r="Q25" s="19">
        <v>439.05</v>
      </c>
      <c r="R25" s="19">
        <v>630.994</v>
      </c>
      <c r="S25" s="19">
        <v>1374.032</v>
      </c>
      <c r="T25" s="19">
        <v>729.609</v>
      </c>
      <c r="U25" s="19">
        <v>811.058</v>
      </c>
      <c r="V25" s="19">
        <v>573.6755</v>
      </c>
      <c r="W25" s="19">
        <v>676.2175</v>
      </c>
      <c r="X25" s="19">
        <v>368.662</v>
      </c>
      <c r="Y25" s="19">
        <v>480.621</v>
      </c>
      <c r="Z25" s="19">
        <v>294.11240000000004</v>
      </c>
      <c r="AA25" s="19">
        <v>298.77909999999997</v>
      </c>
      <c r="AB25" s="19">
        <v>337.3394</v>
      </c>
      <c r="AC25" s="19">
        <v>216.7336</v>
      </c>
      <c r="AD25" s="19">
        <v>498.5965</v>
      </c>
      <c r="AE25" s="19">
        <v>347.89959999999996</v>
      </c>
      <c r="AF25" s="19">
        <v>323.98220000000003</v>
      </c>
      <c r="AG25" s="19">
        <v>276.0098</v>
      </c>
      <c r="AH25" s="19">
        <v>424.857</v>
      </c>
      <c r="AI25" s="19">
        <v>739.8968000000001</v>
      </c>
      <c r="AJ25" s="19">
        <v>296.5939</v>
      </c>
      <c r="AK25" s="19">
        <v>940.6313</v>
      </c>
      <c r="AL25" s="19">
        <v>600.7895</v>
      </c>
      <c r="AM25" s="19">
        <v>835.7426999999999</v>
      </c>
      <c r="AN25" s="19">
        <v>323.3386</v>
      </c>
      <c r="AO25" s="19">
        <v>784.4504000000001</v>
      </c>
      <c r="AP25" s="19">
        <v>1458.2106</v>
      </c>
      <c r="AQ25" s="19">
        <v>3091.3459</v>
      </c>
      <c r="AR25" s="19">
        <v>2370.8051</v>
      </c>
      <c r="AS25" s="19">
        <v>503.8657</v>
      </c>
      <c r="AT25" s="19">
        <v>489.5666</v>
      </c>
      <c r="AU25" s="19">
        <v>2898.8783</v>
      </c>
      <c r="AV25" s="19">
        <v>1639.047</v>
      </c>
      <c r="AW25" s="19">
        <v>2066.4374</v>
      </c>
      <c r="AX25" s="19">
        <v>2105.9679</v>
      </c>
      <c r="AY25" s="19">
        <v>2185.6882</v>
      </c>
      <c r="AZ25" s="19">
        <v>3084.6052</v>
      </c>
      <c r="BA25" s="19">
        <v>3106.8799</v>
      </c>
      <c r="BB25" s="19">
        <v>3276.946</v>
      </c>
      <c r="BC25" s="19">
        <v>1141.3925</v>
      </c>
      <c r="BD25" s="19">
        <v>1257.2533999999998</v>
      </c>
      <c r="BE25" s="19">
        <v>3253.8813</v>
      </c>
      <c r="BF25" s="19">
        <v>4073.8242999999998</v>
      </c>
      <c r="BG25" s="19">
        <v>1422.8481000000002</v>
      </c>
      <c r="BH25" s="19">
        <v>2597.8192000000004</v>
      </c>
      <c r="BI25" s="19">
        <v>620.6277</v>
      </c>
      <c r="BJ25" s="19">
        <v>1699.4211</v>
      </c>
      <c r="BK25" s="19">
        <v>915.9335</v>
      </c>
      <c r="BL25" s="19">
        <v>826.2345</v>
      </c>
    </row>
    <row r="26" spans="1:64" s="16" customFormat="1" ht="12.75">
      <c r="A26" s="39" t="s">
        <v>26</v>
      </c>
      <c r="B26" s="37">
        <v>1509.3887</v>
      </c>
      <c r="C26" s="37">
        <v>1742.9008999999999</v>
      </c>
      <c r="D26" s="37">
        <v>1848.6236000000001</v>
      </c>
      <c r="E26" s="37">
        <v>1922.4358</v>
      </c>
      <c r="F26" s="37">
        <v>2124.6307</v>
      </c>
      <c r="G26" s="37">
        <v>2396.4098</v>
      </c>
      <c r="H26" s="37">
        <v>2476.5345</v>
      </c>
      <c r="I26" s="37">
        <v>2362.385</v>
      </c>
      <c r="J26" s="37">
        <v>2293.1225</v>
      </c>
      <c r="K26" s="37">
        <v>2700.3714</v>
      </c>
      <c r="L26" s="37">
        <v>2678.0993</v>
      </c>
      <c r="M26" s="37">
        <v>2632.0982999999997</v>
      </c>
      <c r="N26" s="37">
        <v>3292.3896</v>
      </c>
      <c r="O26" s="37">
        <v>4027.6881000000003</v>
      </c>
      <c r="P26" s="37">
        <v>4257.9442</v>
      </c>
      <c r="Q26" s="37">
        <v>4059.7251</v>
      </c>
      <c r="R26" s="37">
        <v>3856.6904</v>
      </c>
      <c r="S26" s="37">
        <v>5096.0784</v>
      </c>
      <c r="T26" s="37">
        <v>5158.4852</v>
      </c>
      <c r="U26" s="37">
        <v>4731.297799999999</v>
      </c>
      <c r="V26" s="37">
        <v>4613.3273</v>
      </c>
      <c r="W26" s="37">
        <v>5864.2083</v>
      </c>
      <c r="X26" s="37">
        <v>5919.1957999999995</v>
      </c>
      <c r="Y26" s="37">
        <v>5797.3336</v>
      </c>
      <c r="Z26" s="37">
        <v>5850.9816</v>
      </c>
      <c r="AA26" s="37">
        <v>7068.3787</v>
      </c>
      <c r="AB26" s="37">
        <v>6790.5115</v>
      </c>
      <c r="AC26" s="37">
        <v>6326.6732999999995</v>
      </c>
      <c r="AD26" s="37">
        <v>6026.608200000001</v>
      </c>
      <c r="AE26" s="37">
        <v>6995.227</v>
      </c>
      <c r="AF26" s="37">
        <v>7087.5694</v>
      </c>
      <c r="AG26" s="37">
        <v>6403.2651</v>
      </c>
      <c r="AH26" s="37">
        <v>5867.4354</v>
      </c>
      <c r="AI26" s="37">
        <v>6939.8395</v>
      </c>
      <c r="AJ26" s="37">
        <v>6516.441900000001</v>
      </c>
      <c r="AK26" s="37">
        <v>6273.2266</v>
      </c>
      <c r="AL26" s="37">
        <v>5582.7657</v>
      </c>
      <c r="AM26" s="37">
        <v>5718.1338</v>
      </c>
      <c r="AN26" s="37">
        <v>5481.3167</v>
      </c>
      <c r="AO26" s="37">
        <v>4870.967900000001</v>
      </c>
      <c r="AP26" s="37">
        <v>4901.1392000000005</v>
      </c>
      <c r="AQ26" s="37">
        <v>5920.358200000001</v>
      </c>
      <c r="AR26" s="37">
        <v>5635.0468</v>
      </c>
      <c r="AS26" s="37">
        <v>5166.25</v>
      </c>
      <c r="AT26" s="37">
        <v>5194.2992</v>
      </c>
      <c r="AU26" s="37">
        <v>6160.633900000001</v>
      </c>
      <c r="AV26" s="37">
        <v>6226.1738</v>
      </c>
      <c r="AW26" s="37">
        <v>5570.6633</v>
      </c>
      <c r="AX26" s="37">
        <v>5461.9699</v>
      </c>
      <c r="AY26" s="37">
        <v>6552.4771</v>
      </c>
      <c r="AZ26" s="37">
        <v>5499.8152</v>
      </c>
      <c r="BA26" s="37">
        <v>5254.0167</v>
      </c>
      <c r="BB26" s="37">
        <v>5121.9357</v>
      </c>
      <c r="BC26" s="37">
        <v>6186.4609</v>
      </c>
      <c r="BD26" s="37">
        <v>5761.6406</v>
      </c>
      <c r="BE26" s="37">
        <v>5578.5207</v>
      </c>
      <c r="BF26" s="37">
        <v>5552.1596</v>
      </c>
      <c r="BG26" s="37">
        <v>6262.1845</v>
      </c>
      <c r="BH26" s="37">
        <v>6061.3567</v>
      </c>
      <c r="BI26" s="37">
        <v>6150.147</v>
      </c>
      <c r="BJ26" s="37">
        <v>5839.1343</v>
      </c>
      <c r="BK26" s="37">
        <v>6464.3393</v>
      </c>
      <c r="BL26" s="37">
        <v>6647.179099999999</v>
      </c>
    </row>
    <row r="27" spans="1:64" s="16" customFormat="1" ht="12.75">
      <c r="A27" s="38" t="s">
        <v>44</v>
      </c>
      <c r="B27" s="37">
        <v>1397.8826999999999</v>
      </c>
      <c r="C27" s="37">
        <v>1631.1579</v>
      </c>
      <c r="D27" s="37">
        <v>1734.2086000000002</v>
      </c>
      <c r="E27" s="37">
        <v>1809.4938</v>
      </c>
      <c r="F27" s="37">
        <v>2010.711</v>
      </c>
      <c r="G27" s="37">
        <v>2280.887</v>
      </c>
      <c r="H27" s="37">
        <v>2357.981</v>
      </c>
      <c r="I27" s="37">
        <v>2245.684</v>
      </c>
      <c r="J27" s="37">
        <v>2174.435</v>
      </c>
      <c r="K27" s="37">
        <v>2578.08</v>
      </c>
      <c r="L27" s="37">
        <v>2552.8111</v>
      </c>
      <c r="M27" s="37">
        <v>2509.122</v>
      </c>
      <c r="N27" s="37">
        <v>3170.1267000000003</v>
      </c>
      <c r="O27" s="37">
        <v>3904.6472999999996</v>
      </c>
      <c r="P27" s="37">
        <v>4128.1167000000005</v>
      </c>
      <c r="Q27" s="37">
        <v>3935.7957</v>
      </c>
      <c r="R27" s="37">
        <v>3733.8612000000003</v>
      </c>
      <c r="S27" s="37">
        <v>4968.6377</v>
      </c>
      <c r="T27" s="37">
        <v>5028.0246</v>
      </c>
      <c r="U27" s="37">
        <v>4601.2245</v>
      </c>
      <c r="V27" s="37">
        <v>4487.5229</v>
      </c>
      <c r="W27" s="37">
        <v>5733.8606</v>
      </c>
      <c r="X27" s="37">
        <v>5785.514</v>
      </c>
      <c r="Y27" s="37">
        <v>5681.3734</v>
      </c>
      <c r="Z27" s="37">
        <v>5734.331700000001</v>
      </c>
      <c r="AA27" s="37">
        <v>6947.563099999999</v>
      </c>
      <c r="AB27" s="37">
        <v>6666.8889</v>
      </c>
      <c r="AC27" s="37">
        <v>6218.0514</v>
      </c>
      <c r="AD27" s="37">
        <v>5916.2312999999995</v>
      </c>
      <c r="AE27" s="37">
        <v>6878.9088</v>
      </c>
      <c r="AF27" s="37">
        <v>6967.7477</v>
      </c>
      <c r="AG27" s="37">
        <v>6295.9302</v>
      </c>
      <c r="AH27" s="37">
        <v>5757.7576</v>
      </c>
      <c r="AI27" s="37">
        <v>6820.8967999999995</v>
      </c>
      <c r="AJ27" s="37">
        <v>6394.5242</v>
      </c>
      <c r="AK27" s="37">
        <v>6171.8066</v>
      </c>
      <c r="AL27" s="37">
        <v>5498.8726</v>
      </c>
      <c r="AM27" s="37">
        <v>5634.3179</v>
      </c>
      <c r="AN27" s="37">
        <v>5396.843900000001</v>
      </c>
      <c r="AO27" s="37">
        <v>4776.2982999999995</v>
      </c>
      <c r="AP27" s="37">
        <v>4832.128900000001</v>
      </c>
      <c r="AQ27" s="37">
        <v>5835.8636</v>
      </c>
      <c r="AR27" s="37">
        <v>5551.1361</v>
      </c>
      <c r="AS27" s="37">
        <v>5084.7532</v>
      </c>
      <c r="AT27" s="37">
        <v>5110.1385</v>
      </c>
      <c r="AU27" s="37">
        <v>6071.7137999999995</v>
      </c>
      <c r="AV27" s="37">
        <v>6136.5736</v>
      </c>
      <c r="AW27" s="37">
        <v>5484.5455999999995</v>
      </c>
      <c r="AX27" s="37">
        <v>5386.2265</v>
      </c>
      <c r="AY27" s="37">
        <v>6470.1482000000005</v>
      </c>
      <c r="AZ27" s="37">
        <v>5413.9412999999995</v>
      </c>
      <c r="BA27" s="37">
        <v>5168.006</v>
      </c>
      <c r="BB27" s="37">
        <v>5040.3283</v>
      </c>
      <c r="BC27" s="37">
        <v>6097.0292</v>
      </c>
      <c r="BD27" s="37">
        <v>5672.2351</v>
      </c>
      <c r="BE27" s="37">
        <v>5493.1586</v>
      </c>
      <c r="BF27" s="37">
        <v>5459.727</v>
      </c>
      <c r="BG27" s="37">
        <v>6166.7768</v>
      </c>
      <c r="BH27" s="37">
        <v>5967.5832</v>
      </c>
      <c r="BI27" s="37">
        <v>6053.196900000001</v>
      </c>
      <c r="BJ27" s="37">
        <v>5723.6589</v>
      </c>
      <c r="BK27" s="37">
        <v>6352.8168</v>
      </c>
      <c r="BL27" s="37">
        <v>6548.013099999999</v>
      </c>
    </row>
    <row r="28" spans="1:64" s="16" customFormat="1" ht="12.75">
      <c r="A28" s="38" t="s">
        <v>43</v>
      </c>
      <c r="B28" s="37">
        <v>111.506</v>
      </c>
      <c r="C28" s="37">
        <v>111.743</v>
      </c>
      <c r="D28" s="37">
        <v>114.415</v>
      </c>
      <c r="E28" s="37">
        <v>112.942</v>
      </c>
      <c r="F28" s="37">
        <v>113.91969999999999</v>
      </c>
      <c r="G28" s="37">
        <v>115.5228</v>
      </c>
      <c r="H28" s="37">
        <v>118.5535</v>
      </c>
      <c r="I28" s="37">
        <v>116.701</v>
      </c>
      <c r="J28" s="37">
        <v>118.6875</v>
      </c>
      <c r="K28" s="37">
        <v>122.2914</v>
      </c>
      <c r="L28" s="37">
        <v>125.2882</v>
      </c>
      <c r="M28" s="37">
        <v>122.97630000000001</v>
      </c>
      <c r="N28" s="37">
        <v>122.2628</v>
      </c>
      <c r="O28" s="37">
        <v>123.0408</v>
      </c>
      <c r="P28" s="37">
        <v>129.8275</v>
      </c>
      <c r="Q28" s="37">
        <v>123.9295</v>
      </c>
      <c r="R28" s="37">
        <v>122.8292</v>
      </c>
      <c r="S28" s="37">
        <v>127.44069999999999</v>
      </c>
      <c r="T28" s="37">
        <v>130.4606</v>
      </c>
      <c r="U28" s="37">
        <v>130.0733</v>
      </c>
      <c r="V28" s="37">
        <v>125.8044</v>
      </c>
      <c r="W28" s="37">
        <v>130.3477</v>
      </c>
      <c r="X28" s="37">
        <v>133.68179999999998</v>
      </c>
      <c r="Y28" s="37">
        <v>115.9602</v>
      </c>
      <c r="Z28" s="37">
        <v>116.64989999999999</v>
      </c>
      <c r="AA28" s="37">
        <v>120.81569999999999</v>
      </c>
      <c r="AB28" s="37">
        <v>123.6225</v>
      </c>
      <c r="AC28" s="37">
        <v>108.6219</v>
      </c>
      <c r="AD28" s="37">
        <v>110.37689999999999</v>
      </c>
      <c r="AE28" s="37">
        <v>116.31819999999999</v>
      </c>
      <c r="AF28" s="37">
        <v>119.82169999999999</v>
      </c>
      <c r="AG28" s="37">
        <v>107.33489999999999</v>
      </c>
      <c r="AH28" s="37">
        <v>109.6777</v>
      </c>
      <c r="AI28" s="37">
        <v>118.9427</v>
      </c>
      <c r="AJ28" s="37">
        <v>121.9177</v>
      </c>
      <c r="AK28" s="37">
        <v>101.4199</v>
      </c>
      <c r="AL28" s="37">
        <v>83.8931</v>
      </c>
      <c r="AM28" s="37">
        <v>83.8159</v>
      </c>
      <c r="AN28" s="37">
        <v>84.4727</v>
      </c>
      <c r="AO28" s="37">
        <v>94.6695</v>
      </c>
      <c r="AP28" s="37">
        <v>69.0103</v>
      </c>
      <c r="AQ28" s="37">
        <v>84.4946</v>
      </c>
      <c r="AR28" s="37">
        <v>83.91069999999999</v>
      </c>
      <c r="AS28" s="37">
        <v>81.49680000000001</v>
      </c>
      <c r="AT28" s="37">
        <v>84.16069999999999</v>
      </c>
      <c r="AU28" s="37">
        <v>88.9201</v>
      </c>
      <c r="AV28" s="37">
        <v>89.6002</v>
      </c>
      <c r="AW28" s="37">
        <v>86.11760000000001</v>
      </c>
      <c r="AX28" s="37">
        <v>75.7434</v>
      </c>
      <c r="AY28" s="37">
        <v>82.32889999999999</v>
      </c>
      <c r="AZ28" s="37">
        <v>85.87389999999999</v>
      </c>
      <c r="BA28" s="37">
        <v>86.01060000000001</v>
      </c>
      <c r="BB28" s="37">
        <v>81.6074</v>
      </c>
      <c r="BC28" s="37">
        <v>89.43169999999999</v>
      </c>
      <c r="BD28" s="37">
        <v>89.4055</v>
      </c>
      <c r="BE28" s="37">
        <v>85.362</v>
      </c>
      <c r="BF28" s="37">
        <v>92.43260000000001</v>
      </c>
      <c r="BG28" s="37">
        <v>95.40769999999999</v>
      </c>
      <c r="BH28" s="37">
        <v>93.7735</v>
      </c>
      <c r="BI28" s="37">
        <v>96.9502</v>
      </c>
      <c r="BJ28" s="37">
        <v>115.4754</v>
      </c>
      <c r="BK28" s="37">
        <v>111.5225</v>
      </c>
      <c r="BL28" s="37">
        <v>99.1659</v>
      </c>
    </row>
    <row r="29" spans="1:64" s="34" customFormat="1" ht="15">
      <c r="A29" s="36" t="s">
        <v>42</v>
      </c>
      <c r="B29" s="35">
        <v>49304.612799999995</v>
      </c>
      <c r="C29" s="35">
        <v>50959.1895</v>
      </c>
      <c r="D29" s="35">
        <v>53511.730200000005</v>
      </c>
      <c r="E29" s="35">
        <v>57852.8603</v>
      </c>
      <c r="F29" s="35">
        <v>51727.2372</v>
      </c>
      <c r="G29" s="35">
        <v>51400.408299999996</v>
      </c>
      <c r="H29" s="35">
        <v>49114.7957</v>
      </c>
      <c r="I29" s="35">
        <v>51676.5095</v>
      </c>
      <c r="J29" s="35">
        <v>47150.537200000006</v>
      </c>
      <c r="K29" s="35">
        <v>51432.0034</v>
      </c>
      <c r="L29" s="35">
        <v>51325.841700000004</v>
      </c>
      <c r="M29" s="35">
        <v>52784.7795</v>
      </c>
      <c r="N29" s="35">
        <v>49048.6461</v>
      </c>
      <c r="O29" s="35">
        <v>49988.320799999994</v>
      </c>
      <c r="P29" s="35">
        <v>51331.73</v>
      </c>
      <c r="Q29" s="35">
        <v>54430.594600000004</v>
      </c>
      <c r="R29" s="35">
        <v>53663.808899999996</v>
      </c>
      <c r="S29" s="35">
        <v>57358.005</v>
      </c>
      <c r="T29" s="35">
        <v>58708.1784</v>
      </c>
      <c r="U29" s="35">
        <v>63517.9255</v>
      </c>
      <c r="V29" s="35">
        <v>61121.9353</v>
      </c>
      <c r="W29" s="35">
        <v>66060.76729999999</v>
      </c>
      <c r="X29" s="35">
        <v>66111.2725</v>
      </c>
      <c r="Y29" s="35">
        <v>73118.1927</v>
      </c>
      <c r="Z29" s="35">
        <v>72668.6187</v>
      </c>
      <c r="AA29" s="35">
        <v>77260.3436</v>
      </c>
      <c r="AB29" s="35">
        <v>76413.2016</v>
      </c>
      <c r="AC29" s="35">
        <v>79110.563</v>
      </c>
      <c r="AD29" s="35">
        <v>79130.4048</v>
      </c>
      <c r="AE29" s="35">
        <v>84093.67490000001</v>
      </c>
      <c r="AF29" s="35">
        <v>84999.2</v>
      </c>
      <c r="AG29" s="35">
        <v>90040.3224</v>
      </c>
      <c r="AH29" s="35">
        <v>87695.73520000001</v>
      </c>
      <c r="AI29" s="35">
        <v>96571.9231</v>
      </c>
      <c r="AJ29" s="35">
        <v>96158.4583</v>
      </c>
      <c r="AK29" s="35">
        <v>83572.7487</v>
      </c>
      <c r="AL29" s="35">
        <v>63723.5908</v>
      </c>
      <c r="AM29" s="35">
        <v>66071.9477</v>
      </c>
      <c r="AN29" s="35">
        <v>72964.1886</v>
      </c>
      <c r="AO29" s="35">
        <v>78817.98479999999</v>
      </c>
      <c r="AP29" s="35">
        <v>78590.3209</v>
      </c>
      <c r="AQ29" s="35">
        <v>87996.63990000001</v>
      </c>
      <c r="AR29" s="35">
        <v>88302.6</v>
      </c>
      <c r="AS29" s="35">
        <v>96493.0147</v>
      </c>
      <c r="AT29" s="35">
        <v>95278.0091</v>
      </c>
      <c r="AU29" s="35">
        <v>105881.33170000001</v>
      </c>
      <c r="AV29" s="35">
        <v>105477.4214</v>
      </c>
      <c r="AW29" s="35">
        <v>105889.97129999999</v>
      </c>
      <c r="AX29" s="35">
        <v>106418.7244</v>
      </c>
      <c r="AY29" s="35">
        <v>109844.6705</v>
      </c>
      <c r="AZ29" s="35">
        <v>106743.53390000001</v>
      </c>
      <c r="BA29" s="35">
        <v>116425.49279999999</v>
      </c>
      <c r="BB29" s="35">
        <v>110097.9544</v>
      </c>
      <c r="BC29" s="35">
        <v>118324.5242</v>
      </c>
      <c r="BD29" s="35">
        <v>113954.0523</v>
      </c>
      <c r="BE29" s="35">
        <v>122194.337</v>
      </c>
      <c r="BF29" s="35">
        <v>114372.1065</v>
      </c>
      <c r="BG29" s="35">
        <v>123113.1488</v>
      </c>
      <c r="BH29" s="35">
        <v>118887.5249</v>
      </c>
      <c r="BI29" s="35">
        <v>121665.6053</v>
      </c>
      <c r="BJ29" s="35">
        <v>112916.7494</v>
      </c>
      <c r="BK29" s="35">
        <v>120201.7224</v>
      </c>
      <c r="BL29" s="35">
        <v>117877.7529</v>
      </c>
    </row>
    <row r="30" spans="1:64" ht="12.75">
      <c r="A30" s="8" t="s">
        <v>41</v>
      </c>
      <c r="B30" s="7">
        <v>43037.155</v>
      </c>
      <c r="C30" s="7">
        <v>46655.964</v>
      </c>
      <c r="D30" s="7">
        <v>49445.569</v>
      </c>
      <c r="E30" s="7">
        <v>52679.194</v>
      </c>
      <c r="F30" s="7">
        <v>46076.382399999995</v>
      </c>
      <c r="G30" s="7">
        <v>47074.542</v>
      </c>
      <c r="H30" s="7">
        <v>44988.0241</v>
      </c>
      <c r="I30" s="7">
        <v>47451.2408</v>
      </c>
      <c r="J30" s="7">
        <v>42207.9772</v>
      </c>
      <c r="K30" s="7">
        <v>47762.8094</v>
      </c>
      <c r="L30" s="7">
        <v>47279.2479</v>
      </c>
      <c r="M30" s="7">
        <v>49471.8879</v>
      </c>
      <c r="N30" s="7">
        <v>43451.2124</v>
      </c>
      <c r="O30" s="7">
        <v>46487.6149</v>
      </c>
      <c r="P30" s="7">
        <v>47614.92479999999</v>
      </c>
      <c r="Q30" s="7">
        <v>51521.895899999996</v>
      </c>
      <c r="R30" s="7">
        <v>48384.2394</v>
      </c>
      <c r="S30" s="7">
        <v>53602.7166</v>
      </c>
      <c r="T30" s="7">
        <v>55091.4222</v>
      </c>
      <c r="U30" s="7">
        <v>60605.8563</v>
      </c>
      <c r="V30" s="7">
        <v>53963.195100000004</v>
      </c>
      <c r="W30" s="7">
        <v>60777.754700000005</v>
      </c>
      <c r="X30" s="7">
        <v>61643.442299999995</v>
      </c>
      <c r="Y30" s="7">
        <v>68715.132</v>
      </c>
      <c r="Z30" s="7">
        <v>63647.7795</v>
      </c>
      <c r="AA30" s="7">
        <v>70211.95079999999</v>
      </c>
      <c r="AB30" s="7">
        <v>71838.62520000001</v>
      </c>
      <c r="AC30" s="7">
        <v>74574.03090000001</v>
      </c>
      <c r="AD30" s="7">
        <v>68393.249</v>
      </c>
      <c r="AE30" s="7">
        <v>76433.521</v>
      </c>
      <c r="AF30" s="7">
        <v>79366.4956</v>
      </c>
      <c r="AG30" s="7">
        <v>83315.5328</v>
      </c>
      <c r="AH30" s="7">
        <v>77869.6714</v>
      </c>
      <c r="AI30" s="7">
        <v>87199.2002</v>
      </c>
      <c r="AJ30" s="7">
        <v>91900.2767</v>
      </c>
      <c r="AK30" s="7">
        <v>78181.1862</v>
      </c>
      <c r="AL30" s="7">
        <v>58155.3934</v>
      </c>
      <c r="AM30" s="7">
        <v>59262.9891</v>
      </c>
      <c r="AN30" s="7">
        <v>68030.86790000001</v>
      </c>
      <c r="AO30" s="7">
        <v>74493.9597</v>
      </c>
      <c r="AP30" s="7">
        <v>72323.4026</v>
      </c>
      <c r="AQ30" s="7">
        <v>81097.588</v>
      </c>
      <c r="AR30" s="7">
        <v>84673.7812</v>
      </c>
      <c r="AS30" s="7">
        <v>89499.852</v>
      </c>
      <c r="AT30" s="7">
        <v>86622.8581</v>
      </c>
      <c r="AU30" s="7">
        <v>95756.6586</v>
      </c>
      <c r="AV30" s="7">
        <v>100306.5225</v>
      </c>
      <c r="AW30" s="7">
        <v>98897.9602</v>
      </c>
      <c r="AX30" s="7">
        <v>94878.881</v>
      </c>
      <c r="AY30" s="7">
        <v>100477.84790000001</v>
      </c>
      <c r="AZ30" s="7">
        <v>100348.2794</v>
      </c>
      <c r="BA30" s="7">
        <v>105595.7181</v>
      </c>
      <c r="BB30" s="7">
        <v>96489.6967</v>
      </c>
      <c r="BC30" s="7">
        <v>105773.7055</v>
      </c>
      <c r="BD30" s="7">
        <v>105342.7831</v>
      </c>
      <c r="BE30" s="7">
        <v>105209.1627</v>
      </c>
      <c r="BF30" s="7">
        <v>100021.6256</v>
      </c>
      <c r="BG30" s="7">
        <v>109246.9299</v>
      </c>
      <c r="BH30" s="7">
        <v>111711.6054</v>
      </c>
      <c r="BI30" s="7">
        <v>112996.7356</v>
      </c>
      <c r="BJ30" s="7">
        <v>100615.1366</v>
      </c>
      <c r="BK30" s="7">
        <v>108649.298</v>
      </c>
      <c r="BL30" s="7">
        <v>110775.0273</v>
      </c>
    </row>
    <row r="31" spans="1:64" ht="12.75">
      <c r="A31" s="10" t="s">
        <v>40</v>
      </c>
      <c r="B31" s="7">
        <v>39285.5687</v>
      </c>
      <c r="C31" s="7">
        <v>42543.526600000005</v>
      </c>
      <c r="D31" s="7">
        <v>44960.9709</v>
      </c>
      <c r="E31" s="7">
        <v>47971.1599</v>
      </c>
      <c r="F31" s="7">
        <v>41940.276</v>
      </c>
      <c r="G31" s="7">
        <v>42598.206</v>
      </c>
      <c r="H31" s="7">
        <v>40863.653</v>
      </c>
      <c r="I31" s="7">
        <v>43258.879</v>
      </c>
      <c r="J31" s="7">
        <v>38174.554</v>
      </c>
      <c r="K31" s="7">
        <v>43034.542</v>
      </c>
      <c r="L31" s="7">
        <v>42992.515</v>
      </c>
      <c r="M31" s="7">
        <v>44711.2193</v>
      </c>
      <c r="N31" s="7">
        <v>39251.538</v>
      </c>
      <c r="O31" s="7">
        <v>41945.006</v>
      </c>
      <c r="P31" s="7">
        <v>43031.0115</v>
      </c>
      <c r="Q31" s="7">
        <v>46550.3305</v>
      </c>
      <c r="R31" s="7">
        <v>43781.764</v>
      </c>
      <c r="S31" s="7">
        <v>48583.331</v>
      </c>
      <c r="T31" s="7">
        <v>49910.725</v>
      </c>
      <c r="U31" s="7">
        <v>54861.5948</v>
      </c>
      <c r="V31" s="7">
        <v>48866.405</v>
      </c>
      <c r="W31" s="7">
        <v>54766.755</v>
      </c>
      <c r="X31" s="7">
        <v>56001.143</v>
      </c>
      <c r="Y31" s="7">
        <v>62661.0646</v>
      </c>
      <c r="Z31" s="7">
        <v>58246.395</v>
      </c>
      <c r="AA31" s="7">
        <v>64082.204</v>
      </c>
      <c r="AB31" s="7">
        <v>65920.337</v>
      </c>
      <c r="AC31" s="7">
        <v>68382.341</v>
      </c>
      <c r="AD31" s="7">
        <v>62859.604</v>
      </c>
      <c r="AE31" s="7">
        <v>70116.8918</v>
      </c>
      <c r="AF31" s="7">
        <v>72835.4726</v>
      </c>
      <c r="AG31" s="7">
        <v>76792.4058</v>
      </c>
      <c r="AH31" s="7">
        <v>71946.4423</v>
      </c>
      <c r="AI31" s="7">
        <v>80524.08290000001</v>
      </c>
      <c r="AJ31" s="7">
        <v>85168.9276</v>
      </c>
      <c r="AK31" s="7">
        <v>71861.8357</v>
      </c>
      <c r="AL31" s="7">
        <v>52069.2174</v>
      </c>
      <c r="AM31" s="7">
        <v>53676.1994</v>
      </c>
      <c r="AN31" s="7">
        <v>61452.8845</v>
      </c>
      <c r="AO31" s="7">
        <v>67702.2883</v>
      </c>
      <c r="AP31" s="7">
        <v>66376.69870000001</v>
      </c>
      <c r="AQ31" s="7">
        <v>74780.1789</v>
      </c>
      <c r="AR31" s="7">
        <v>77898.5183</v>
      </c>
      <c r="AS31" s="7">
        <v>82747.2869</v>
      </c>
      <c r="AT31" s="7">
        <v>79967.0233</v>
      </c>
      <c r="AU31" s="7">
        <v>88133.0013</v>
      </c>
      <c r="AV31" s="7">
        <v>92066.87490000001</v>
      </c>
      <c r="AW31" s="7">
        <v>91042.24070000001</v>
      </c>
      <c r="AX31" s="7">
        <v>88000.505</v>
      </c>
      <c r="AY31" s="7">
        <v>93035.9801</v>
      </c>
      <c r="AZ31" s="7">
        <v>92519.0852</v>
      </c>
      <c r="BA31" s="7">
        <v>97595.0138</v>
      </c>
      <c r="BB31" s="7">
        <v>89450.8732</v>
      </c>
      <c r="BC31" s="7">
        <v>97657.5141</v>
      </c>
      <c r="BD31" s="7">
        <v>97389.44690000001</v>
      </c>
      <c r="BE31" s="7">
        <v>97140.3797</v>
      </c>
      <c r="BF31" s="7">
        <v>92176.18209999999</v>
      </c>
      <c r="BG31" s="7">
        <v>100981.8879</v>
      </c>
      <c r="BH31" s="7">
        <v>102965.5202</v>
      </c>
      <c r="BI31" s="7">
        <v>104315.9638</v>
      </c>
      <c r="BJ31" s="7">
        <v>92689.9712</v>
      </c>
      <c r="BK31" s="7">
        <v>100080.1868</v>
      </c>
      <c r="BL31" s="7">
        <v>102647.8349</v>
      </c>
    </row>
    <row r="32" spans="1:64" s="31" customFormat="1" ht="12.75">
      <c r="A32" s="33" t="s">
        <v>39</v>
      </c>
      <c r="B32" s="32">
        <v>39218.973</v>
      </c>
      <c r="C32" s="32">
        <v>42478.014</v>
      </c>
      <c r="D32" s="32">
        <v>44877.39</v>
      </c>
      <c r="E32" s="32">
        <v>47883.446</v>
      </c>
      <c r="F32" s="32">
        <v>41862.572</v>
      </c>
      <c r="G32" s="32">
        <v>42522.322</v>
      </c>
      <c r="H32" s="32">
        <v>40798.625</v>
      </c>
      <c r="I32" s="32">
        <v>43212.915</v>
      </c>
      <c r="J32" s="32">
        <v>38121.517</v>
      </c>
      <c r="K32" s="32">
        <v>42977.609</v>
      </c>
      <c r="L32" s="32">
        <v>42925.083</v>
      </c>
      <c r="M32" s="32">
        <v>44654.68</v>
      </c>
      <c r="N32" s="32">
        <v>39189.409</v>
      </c>
      <c r="O32" s="32">
        <v>41891.13</v>
      </c>
      <c r="P32" s="32">
        <v>42972.115</v>
      </c>
      <c r="Q32" s="32">
        <v>46493.19</v>
      </c>
      <c r="R32" s="32">
        <v>43716.898</v>
      </c>
      <c r="S32" s="32">
        <v>48507.361</v>
      </c>
      <c r="T32" s="32">
        <v>49821.87</v>
      </c>
      <c r="U32" s="32">
        <v>54763.523</v>
      </c>
      <c r="V32" s="32">
        <v>48772.027</v>
      </c>
      <c r="W32" s="32">
        <v>54654.7</v>
      </c>
      <c r="X32" s="32">
        <v>55871.366</v>
      </c>
      <c r="Y32" s="32">
        <v>62521.433</v>
      </c>
      <c r="Z32" s="32">
        <v>58119.318</v>
      </c>
      <c r="AA32" s="32">
        <v>63931.628</v>
      </c>
      <c r="AB32" s="32">
        <v>65762.721</v>
      </c>
      <c r="AC32" s="32">
        <v>68244.685</v>
      </c>
      <c r="AD32" s="32">
        <v>62722.748</v>
      </c>
      <c r="AE32" s="32">
        <v>69963.719</v>
      </c>
      <c r="AF32" s="32">
        <v>72663.834</v>
      </c>
      <c r="AG32" s="32">
        <v>76598.748</v>
      </c>
      <c r="AH32" s="32">
        <v>71731.958</v>
      </c>
      <c r="AI32" s="32">
        <v>80267.894</v>
      </c>
      <c r="AJ32" s="32">
        <v>84894.177</v>
      </c>
      <c r="AK32" s="32">
        <v>71709.222</v>
      </c>
      <c r="AL32" s="32">
        <v>51956.863</v>
      </c>
      <c r="AM32" s="32">
        <v>53562.219</v>
      </c>
      <c r="AN32" s="32">
        <v>61307.074</v>
      </c>
      <c r="AO32" s="32">
        <v>67558.816</v>
      </c>
      <c r="AP32" s="32">
        <v>66224.754</v>
      </c>
      <c r="AQ32" s="32">
        <v>74724.851</v>
      </c>
      <c r="AR32" s="32">
        <v>77840.959</v>
      </c>
      <c r="AS32" s="32">
        <v>82691.255</v>
      </c>
      <c r="AT32" s="32">
        <v>79892.683</v>
      </c>
      <c r="AU32" s="32">
        <v>88043.509</v>
      </c>
      <c r="AV32" s="32">
        <v>91968.118</v>
      </c>
      <c r="AW32" s="32">
        <v>90938.566</v>
      </c>
      <c r="AX32" s="32">
        <v>87905.688</v>
      </c>
      <c r="AY32" s="32">
        <v>92941.222</v>
      </c>
      <c r="AZ32" s="32">
        <v>92415.596</v>
      </c>
      <c r="BA32" s="32">
        <v>97489.053</v>
      </c>
      <c r="BB32" s="32">
        <v>89346.81</v>
      </c>
      <c r="BC32" s="32">
        <v>97561.273</v>
      </c>
      <c r="BD32" s="32">
        <v>97279.818</v>
      </c>
      <c r="BE32" s="32">
        <v>97022.267</v>
      </c>
      <c r="BF32" s="32">
        <v>92064.363</v>
      </c>
      <c r="BG32" s="32">
        <v>100863.55</v>
      </c>
      <c r="BH32" s="32">
        <v>102840.107</v>
      </c>
      <c r="BI32" s="32">
        <v>104209.188</v>
      </c>
      <c r="BJ32" s="32">
        <v>92604.672</v>
      </c>
      <c r="BK32" s="32">
        <v>99985.452</v>
      </c>
      <c r="BL32" s="32">
        <v>102562.495</v>
      </c>
    </row>
    <row r="33" spans="1:64" ht="12.75">
      <c r="A33" s="9" t="s">
        <v>38</v>
      </c>
      <c r="B33" s="7">
        <v>66.5957</v>
      </c>
      <c r="C33" s="7">
        <v>65.51259999999999</v>
      </c>
      <c r="D33" s="7">
        <v>83.5809</v>
      </c>
      <c r="E33" s="7">
        <v>87.7139</v>
      </c>
      <c r="F33" s="7">
        <v>77.704</v>
      </c>
      <c r="G33" s="7">
        <v>75.884</v>
      </c>
      <c r="H33" s="7">
        <v>65.028</v>
      </c>
      <c r="I33" s="7">
        <v>45.964</v>
      </c>
      <c r="J33" s="7">
        <v>53.037</v>
      </c>
      <c r="K33" s="7">
        <v>56.933</v>
      </c>
      <c r="L33" s="7">
        <v>67.432</v>
      </c>
      <c r="M33" s="7">
        <v>56.539300000000004</v>
      </c>
      <c r="N33" s="7">
        <v>62.129</v>
      </c>
      <c r="O33" s="7">
        <v>53.876</v>
      </c>
      <c r="P33" s="7">
        <v>58.8965</v>
      </c>
      <c r="Q33" s="7">
        <v>57.1405</v>
      </c>
      <c r="R33" s="7">
        <v>64.866</v>
      </c>
      <c r="S33" s="7">
        <v>75.97</v>
      </c>
      <c r="T33" s="7">
        <v>88.855</v>
      </c>
      <c r="U33" s="7">
        <v>98.0718</v>
      </c>
      <c r="V33" s="7">
        <v>94.378</v>
      </c>
      <c r="W33" s="7">
        <v>112.055</v>
      </c>
      <c r="X33" s="7">
        <v>129.777</v>
      </c>
      <c r="Y33" s="7">
        <v>139.6316</v>
      </c>
      <c r="Z33" s="7">
        <v>127.077</v>
      </c>
      <c r="AA33" s="7">
        <v>150.576</v>
      </c>
      <c r="AB33" s="7">
        <v>157.616</v>
      </c>
      <c r="AC33" s="7">
        <v>137.656</v>
      </c>
      <c r="AD33" s="7">
        <v>136.856</v>
      </c>
      <c r="AE33" s="7">
        <v>153.1728</v>
      </c>
      <c r="AF33" s="7">
        <v>171.6386</v>
      </c>
      <c r="AG33" s="7">
        <v>193.65779999999998</v>
      </c>
      <c r="AH33" s="7">
        <v>214.4843</v>
      </c>
      <c r="AI33" s="7">
        <v>256.1889</v>
      </c>
      <c r="AJ33" s="7">
        <v>274.75059999999996</v>
      </c>
      <c r="AK33" s="7">
        <v>152.61370000000002</v>
      </c>
      <c r="AL33" s="7">
        <v>112.3544</v>
      </c>
      <c r="AM33" s="7">
        <v>113.98039999999999</v>
      </c>
      <c r="AN33" s="7">
        <v>145.8105</v>
      </c>
      <c r="AO33" s="7">
        <v>143.4723</v>
      </c>
      <c r="AP33" s="7">
        <v>151.9447</v>
      </c>
      <c r="AQ33" s="7">
        <v>55.3279</v>
      </c>
      <c r="AR33" s="7">
        <v>57.5593</v>
      </c>
      <c r="AS33" s="7">
        <v>56.0319</v>
      </c>
      <c r="AT33" s="7">
        <v>74.3403</v>
      </c>
      <c r="AU33" s="7">
        <v>89.4923</v>
      </c>
      <c r="AV33" s="7">
        <v>98.75689999999999</v>
      </c>
      <c r="AW33" s="7">
        <v>103.6747</v>
      </c>
      <c r="AX33" s="7">
        <v>94.817</v>
      </c>
      <c r="AY33" s="7">
        <v>94.7581</v>
      </c>
      <c r="AZ33" s="7">
        <v>103.4892</v>
      </c>
      <c r="BA33" s="7">
        <v>105.9608</v>
      </c>
      <c r="BB33" s="7">
        <v>104.0632</v>
      </c>
      <c r="BC33" s="7">
        <v>96.2411</v>
      </c>
      <c r="BD33" s="7">
        <v>109.62889999999999</v>
      </c>
      <c r="BE33" s="7">
        <v>118.1127</v>
      </c>
      <c r="BF33" s="7">
        <v>111.8191</v>
      </c>
      <c r="BG33" s="7">
        <v>118.33789999999999</v>
      </c>
      <c r="BH33" s="7">
        <v>125.4132</v>
      </c>
      <c r="BI33" s="7">
        <v>106.7758</v>
      </c>
      <c r="BJ33" s="7">
        <v>85.2992</v>
      </c>
      <c r="BK33" s="7">
        <v>94.7348</v>
      </c>
      <c r="BL33" s="7">
        <v>85.3399</v>
      </c>
    </row>
    <row r="34" spans="1:64" s="23" customFormat="1" ht="12.75">
      <c r="A34" s="30" t="s">
        <v>37</v>
      </c>
      <c r="B34" s="24">
        <v>3751.5863</v>
      </c>
      <c r="C34" s="24">
        <v>4112.4374</v>
      </c>
      <c r="D34" s="24">
        <v>4484.598099999999</v>
      </c>
      <c r="E34" s="24">
        <v>4708.0341</v>
      </c>
      <c r="F34" s="24">
        <v>4136.1064</v>
      </c>
      <c r="G34" s="24">
        <v>4476.336</v>
      </c>
      <c r="H34" s="24">
        <v>4124.3711</v>
      </c>
      <c r="I34" s="24">
        <v>4192.3618</v>
      </c>
      <c r="J34" s="24">
        <v>4033.4232</v>
      </c>
      <c r="K34" s="24">
        <v>4728.267400000001</v>
      </c>
      <c r="L34" s="24">
        <v>4286.7329</v>
      </c>
      <c r="M34" s="24">
        <v>4760.6685</v>
      </c>
      <c r="N34" s="24">
        <v>4199.674400000001</v>
      </c>
      <c r="O34" s="24">
        <v>4542.6089</v>
      </c>
      <c r="P34" s="24">
        <v>4583.9133</v>
      </c>
      <c r="Q34" s="24">
        <v>4971.5654</v>
      </c>
      <c r="R34" s="24">
        <v>4602.4754</v>
      </c>
      <c r="S34" s="24">
        <v>5019.3856</v>
      </c>
      <c r="T34" s="24">
        <v>5180.6972000000005</v>
      </c>
      <c r="U34" s="24">
        <v>5744.2615</v>
      </c>
      <c r="V34" s="24">
        <v>5096.790099999999</v>
      </c>
      <c r="W34" s="24">
        <v>6010.9997</v>
      </c>
      <c r="X34" s="24">
        <v>5642.2993</v>
      </c>
      <c r="Y34" s="24">
        <v>6054.0675</v>
      </c>
      <c r="Z34" s="24">
        <v>5401.3845</v>
      </c>
      <c r="AA34" s="24">
        <v>6129.7468</v>
      </c>
      <c r="AB34" s="24">
        <v>5918.2882</v>
      </c>
      <c r="AC34" s="24">
        <v>6191.6899</v>
      </c>
      <c r="AD34" s="24">
        <v>5533.645</v>
      </c>
      <c r="AE34" s="24">
        <v>6316.6292</v>
      </c>
      <c r="AF34" s="24">
        <v>6531.023</v>
      </c>
      <c r="AG34" s="24">
        <v>6523.1271</v>
      </c>
      <c r="AH34" s="24">
        <v>5923.2291</v>
      </c>
      <c r="AI34" s="24">
        <v>6675.1173</v>
      </c>
      <c r="AJ34" s="24">
        <v>6731.349099999999</v>
      </c>
      <c r="AK34" s="24">
        <v>6319.3505</v>
      </c>
      <c r="AL34" s="24">
        <v>6086.176</v>
      </c>
      <c r="AM34" s="24">
        <v>5586.7897</v>
      </c>
      <c r="AN34" s="24">
        <v>6577.9834</v>
      </c>
      <c r="AO34" s="24">
        <v>6791.6714</v>
      </c>
      <c r="AP34" s="24">
        <v>5946.7039</v>
      </c>
      <c r="AQ34" s="24">
        <v>6317.4091</v>
      </c>
      <c r="AR34" s="24">
        <v>6775.262900000001</v>
      </c>
      <c r="AS34" s="24">
        <v>6752.5652</v>
      </c>
      <c r="AT34" s="24">
        <v>6655.8348</v>
      </c>
      <c r="AU34" s="24">
        <v>7623.6574</v>
      </c>
      <c r="AV34" s="24">
        <v>8239.6477</v>
      </c>
      <c r="AW34" s="24">
        <v>7855.719599999999</v>
      </c>
      <c r="AX34" s="24">
        <v>6878.376</v>
      </c>
      <c r="AY34" s="24">
        <v>7441.8678</v>
      </c>
      <c r="AZ34" s="24">
        <v>7829.1942</v>
      </c>
      <c r="BA34" s="24">
        <v>8000.704299999999</v>
      </c>
      <c r="BB34" s="24">
        <v>7038.8235</v>
      </c>
      <c r="BC34" s="24">
        <v>8116.191400000001</v>
      </c>
      <c r="BD34" s="24">
        <v>7953.3362</v>
      </c>
      <c r="BE34" s="24">
        <v>8068.7831</v>
      </c>
      <c r="BF34" s="24">
        <v>7845.4435</v>
      </c>
      <c r="BG34" s="24">
        <v>8265.042</v>
      </c>
      <c r="BH34" s="24">
        <v>8746.0852</v>
      </c>
      <c r="BI34" s="24">
        <v>8680.7718</v>
      </c>
      <c r="BJ34" s="24">
        <v>7925.165400000001</v>
      </c>
      <c r="BK34" s="24">
        <v>8569.1112</v>
      </c>
      <c r="BL34" s="24">
        <v>8127.192400000001</v>
      </c>
    </row>
    <row r="35" spans="1:64" s="23" customFormat="1" ht="12.75">
      <c r="A35" s="25" t="s">
        <v>36</v>
      </c>
      <c r="B35" s="24">
        <v>1152.178</v>
      </c>
      <c r="C35" s="24">
        <v>1203.518</v>
      </c>
      <c r="D35" s="24">
        <v>1265.224</v>
      </c>
      <c r="E35" s="24">
        <v>1385.495</v>
      </c>
      <c r="F35" s="24">
        <v>1218.775</v>
      </c>
      <c r="G35" s="24">
        <v>1165.912</v>
      </c>
      <c r="H35" s="24">
        <v>1107.98</v>
      </c>
      <c r="I35" s="24">
        <v>1150.408</v>
      </c>
      <c r="J35" s="24">
        <v>974.359</v>
      </c>
      <c r="K35" s="24">
        <v>1114.41</v>
      </c>
      <c r="L35" s="24">
        <v>1103.709</v>
      </c>
      <c r="M35" s="24">
        <v>1215.312</v>
      </c>
      <c r="N35" s="24">
        <v>1058.496</v>
      </c>
      <c r="O35" s="24">
        <v>1105.022</v>
      </c>
      <c r="P35" s="24">
        <v>1114.705</v>
      </c>
      <c r="Q35" s="24">
        <v>1214.685</v>
      </c>
      <c r="R35" s="24">
        <v>1148.309</v>
      </c>
      <c r="S35" s="24">
        <v>1279.235</v>
      </c>
      <c r="T35" s="24">
        <v>1408.289</v>
      </c>
      <c r="U35" s="24">
        <v>1614.386</v>
      </c>
      <c r="V35" s="24">
        <v>1417.273</v>
      </c>
      <c r="W35" s="24">
        <v>1620</v>
      </c>
      <c r="X35" s="24">
        <v>1608.23</v>
      </c>
      <c r="Y35" s="24">
        <v>1848.542</v>
      </c>
      <c r="Z35" s="24">
        <v>1713.244</v>
      </c>
      <c r="AA35" s="24">
        <v>1852.055</v>
      </c>
      <c r="AB35" s="24">
        <v>1893.093</v>
      </c>
      <c r="AC35" s="24">
        <v>1959.304</v>
      </c>
      <c r="AD35" s="24">
        <v>1846.689</v>
      </c>
      <c r="AE35" s="24">
        <v>2070.359</v>
      </c>
      <c r="AF35" s="24">
        <v>2105.084</v>
      </c>
      <c r="AG35" s="24">
        <v>2274.857</v>
      </c>
      <c r="AH35" s="24">
        <v>2243.905</v>
      </c>
      <c r="AI35" s="24">
        <v>2587.302</v>
      </c>
      <c r="AJ35" s="24">
        <v>2808.827</v>
      </c>
      <c r="AK35" s="24">
        <v>2360.253</v>
      </c>
      <c r="AL35" s="24">
        <v>1716.235</v>
      </c>
      <c r="AM35" s="24">
        <v>1720.202</v>
      </c>
      <c r="AN35" s="24">
        <v>1956.236</v>
      </c>
      <c r="AO35" s="24">
        <v>2117.14</v>
      </c>
      <c r="AP35" s="24">
        <v>1941.013</v>
      </c>
      <c r="AQ35" s="24">
        <v>2197.238</v>
      </c>
      <c r="AR35" s="24">
        <v>2261.927</v>
      </c>
      <c r="AS35" s="24">
        <v>2323.067</v>
      </c>
      <c r="AT35" s="24">
        <v>2279.705</v>
      </c>
      <c r="AU35" s="24">
        <v>2615.467</v>
      </c>
      <c r="AV35" s="24">
        <v>2703.105</v>
      </c>
      <c r="AW35" s="24">
        <v>2626.696</v>
      </c>
      <c r="AX35" s="24">
        <v>2327.028</v>
      </c>
      <c r="AY35" s="24">
        <v>2433.0477</v>
      </c>
      <c r="AZ35" s="24">
        <v>2442.1406</v>
      </c>
      <c r="BA35" s="24">
        <v>2523.3983</v>
      </c>
      <c r="BB35" s="24">
        <v>2317.8907000000004</v>
      </c>
      <c r="BC35" s="24">
        <v>2481.8775</v>
      </c>
      <c r="BD35" s="24">
        <v>2499.532</v>
      </c>
      <c r="BE35" s="24">
        <v>2455.9428</v>
      </c>
      <c r="BF35" s="24">
        <v>2672.4902</v>
      </c>
      <c r="BG35" s="24">
        <v>2962.6663</v>
      </c>
      <c r="BH35" s="24">
        <v>3001.7237999999998</v>
      </c>
      <c r="BI35" s="24">
        <v>2967.153</v>
      </c>
      <c r="BJ35" s="24">
        <v>2381.4144</v>
      </c>
      <c r="BK35" s="24">
        <v>2554.8207</v>
      </c>
      <c r="BL35" s="24">
        <v>2625.6521000000002</v>
      </c>
    </row>
    <row r="36" spans="1:64" s="26" customFormat="1" ht="12.75">
      <c r="A36" s="29" t="s">
        <v>35</v>
      </c>
      <c r="B36" s="28">
        <v>450.807</v>
      </c>
      <c r="C36" s="28">
        <v>598.699</v>
      </c>
      <c r="D36" s="28">
        <v>713.178</v>
      </c>
      <c r="E36" s="28">
        <v>682.248</v>
      </c>
      <c r="F36" s="28">
        <v>615.996</v>
      </c>
      <c r="G36" s="28">
        <v>790.45</v>
      </c>
      <c r="H36" s="28">
        <v>750.841</v>
      </c>
      <c r="I36" s="28">
        <v>610.228</v>
      </c>
      <c r="J36" s="28">
        <v>624.831</v>
      </c>
      <c r="K36" s="28">
        <v>702.446</v>
      </c>
      <c r="L36" s="28">
        <v>740.451</v>
      </c>
      <c r="M36" s="28">
        <v>709.919</v>
      </c>
      <c r="N36" s="28">
        <v>594.473</v>
      </c>
      <c r="O36" s="28">
        <v>748.059</v>
      </c>
      <c r="P36" s="28">
        <v>753.571</v>
      </c>
      <c r="Q36" s="28">
        <v>738.919</v>
      </c>
      <c r="R36" s="28">
        <v>674.877</v>
      </c>
      <c r="S36" s="28">
        <v>827.294</v>
      </c>
      <c r="T36" s="28">
        <v>828.528</v>
      </c>
      <c r="U36" s="27">
        <v>896.627</v>
      </c>
      <c r="V36" s="27">
        <v>805.491</v>
      </c>
      <c r="W36" s="27">
        <v>929.401</v>
      </c>
      <c r="X36" s="27">
        <v>902.973</v>
      </c>
      <c r="Y36" s="27">
        <v>1015.601</v>
      </c>
      <c r="Z36" s="27">
        <v>836.621</v>
      </c>
      <c r="AA36" s="27">
        <v>1112.201</v>
      </c>
      <c r="AB36" s="27">
        <v>1103.564</v>
      </c>
      <c r="AC36" s="27">
        <v>1140.951</v>
      </c>
      <c r="AD36" s="27">
        <v>891.6169</v>
      </c>
      <c r="AE36" s="27">
        <v>1265.5783000000001</v>
      </c>
      <c r="AF36" s="27">
        <v>1265.712</v>
      </c>
      <c r="AG36" s="27">
        <v>1371.0641</v>
      </c>
      <c r="AH36" s="27">
        <v>1120.7196999999999</v>
      </c>
      <c r="AI36" s="27">
        <v>1208.7621000000001</v>
      </c>
      <c r="AJ36" s="27">
        <v>1259.9332</v>
      </c>
      <c r="AK36" s="27">
        <v>1356.5012</v>
      </c>
      <c r="AL36" s="27">
        <v>974.9341</v>
      </c>
      <c r="AM36" s="27">
        <v>937.1995</v>
      </c>
      <c r="AN36" s="27">
        <v>1171.93</v>
      </c>
      <c r="AO36" s="27">
        <v>1312.6878000000002</v>
      </c>
      <c r="AP36" s="27">
        <v>986.2594</v>
      </c>
      <c r="AQ36" s="27">
        <v>1072.3601999999998</v>
      </c>
      <c r="AR36" s="27">
        <v>1191.0061</v>
      </c>
      <c r="AS36" s="27">
        <v>1290.5152</v>
      </c>
      <c r="AT36" s="27">
        <v>1005.1103</v>
      </c>
      <c r="AU36" s="27">
        <v>1237.1152</v>
      </c>
      <c r="AV36" s="27">
        <v>1357.6372</v>
      </c>
      <c r="AW36" s="27">
        <v>1414.1494</v>
      </c>
      <c r="AX36" s="27">
        <v>1127.2506</v>
      </c>
      <c r="AY36" s="27">
        <v>1260.8454</v>
      </c>
      <c r="AZ36" s="27">
        <v>1513.5308</v>
      </c>
      <c r="BA36" s="27">
        <v>1647.1387</v>
      </c>
      <c r="BB36" s="27">
        <v>1228.5384</v>
      </c>
      <c r="BC36" s="27">
        <v>1336.4578999999999</v>
      </c>
      <c r="BD36" s="27">
        <v>1663.2454</v>
      </c>
      <c r="BE36" s="27">
        <v>1796.6505</v>
      </c>
      <c r="BF36" s="27">
        <v>1386.2991000000002</v>
      </c>
      <c r="BG36" s="27">
        <v>1546.3959</v>
      </c>
      <c r="BH36" s="27">
        <v>1807.1463</v>
      </c>
      <c r="BI36" s="27">
        <v>1870.8928</v>
      </c>
      <c r="BJ36" s="27">
        <v>1485.396</v>
      </c>
      <c r="BK36" s="27">
        <v>1702.0436000000002</v>
      </c>
      <c r="BL36" s="27">
        <v>1884.1659</v>
      </c>
    </row>
    <row r="37" spans="1:64" s="26" customFormat="1" ht="12.75">
      <c r="A37" s="29" t="s">
        <v>34</v>
      </c>
      <c r="B37" s="28">
        <v>760.1</v>
      </c>
      <c r="C37" s="28">
        <v>725.992</v>
      </c>
      <c r="D37" s="28">
        <v>762.162</v>
      </c>
      <c r="E37" s="28">
        <v>805.961</v>
      </c>
      <c r="F37" s="28">
        <v>759.746</v>
      </c>
      <c r="G37" s="28">
        <v>741.475</v>
      </c>
      <c r="H37" s="28">
        <v>673.784</v>
      </c>
      <c r="I37" s="28">
        <v>759.354</v>
      </c>
      <c r="J37" s="28">
        <v>843.112</v>
      </c>
      <c r="K37" s="28">
        <v>789.761</v>
      </c>
      <c r="L37" s="28">
        <v>772.298</v>
      </c>
      <c r="M37" s="28">
        <v>876.851</v>
      </c>
      <c r="N37" s="28">
        <v>819.838</v>
      </c>
      <c r="O37" s="28">
        <v>807.463</v>
      </c>
      <c r="P37" s="28">
        <v>853.7</v>
      </c>
      <c r="Q37" s="28">
        <v>937.266</v>
      </c>
      <c r="R37" s="28">
        <v>889.709</v>
      </c>
      <c r="S37" s="28">
        <v>860.052</v>
      </c>
      <c r="T37" s="28">
        <v>933.82</v>
      </c>
      <c r="U37" s="27">
        <v>1048.112</v>
      </c>
      <c r="V37" s="27">
        <v>951.985</v>
      </c>
      <c r="W37" s="27">
        <v>934.942</v>
      </c>
      <c r="X37" s="27">
        <v>1002.284</v>
      </c>
      <c r="Y37" s="27">
        <v>1057.712</v>
      </c>
      <c r="Z37" s="27">
        <v>963.243</v>
      </c>
      <c r="AA37" s="27">
        <v>969.054</v>
      </c>
      <c r="AB37" s="27">
        <v>913.755</v>
      </c>
      <c r="AC37" s="27">
        <v>1068.87</v>
      </c>
      <c r="AD37" s="27">
        <v>906.728</v>
      </c>
      <c r="AE37" s="27">
        <v>869.008</v>
      </c>
      <c r="AF37" s="27">
        <v>866.034</v>
      </c>
      <c r="AG37" s="27">
        <v>1025.809</v>
      </c>
      <c r="AH37" s="27">
        <v>832.466</v>
      </c>
      <c r="AI37" s="27">
        <v>930.961</v>
      </c>
      <c r="AJ37" s="27">
        <v>901.57</v>
      </c>
      <c r="AK37" s="27">
        <v>956.7679</v>
      </c>
      <c r="AL37" s="27">
        <v>676.3316</v>
      </c>
      <c r="AM37" s="27">
        <v>675.5747</v>
      </c>
      <c r="AN37" s="27">
        <v>663.0165</v>
      </c>
      <c r="AO37" s="27">
        <v>795.6405</v>
      </c>
      <c r="AP37" s="27">
        <v>640.464</v>
      </c>
      <c r="AQ37" s="27">
        <v>654.1358</v>
      </c>
      <c r="AR37" s="27">
        <v>631.7161</v>
      </c>
      <c r="AS37" s="27">
        <v>788.4607</v>
      </c>
      <c r="AT37" s="27">
        <v>671.1738</v>
      </c>
      <c r="AU37" s="27">
        <v>709.7315</v>
      </c>
      <c r="AV37" s="27">
        <v>667.7896999999999</v>
      </c>
      <c r="AW37" s="27">
        <v>769.2201</v>
      </c>
      <c r="AX37" s="27">
        <v>663.8538000000001</v>
      </c>
      <c r="AY37" s="27">
        <v>733.7241</v>
      </c>
      <c r="AZ37" s="27">
        <v>692.3976</v>
      </c>
      <c r="BA37" s="27">
        <v>809.985</v>
      </c>
      <c r="BB37" s="27">
        <v>709.2370999999999</v>
      </c>
      <c r="BC37" s="27">
        <v>729.668</v>
      </c>
      <c r="BD37" s="27">
        <v>769.5871</v>
      </c>
      <c r="BE37" s="27">
        <v>888.9895</v>
      </c>
      <c r="BF37" s="27">
        <v>709.2236</v>
      </c>
      <c r="BG37" s="27">
        <v>724.1744</v>
      </c>
      <c r="BH37" s="27">
        <v>716.4084</v>
      </c>
      <c r="BI37" s="27">
        <v>845.2760999999999</v>
      </c>
      <c r="BJ37" s="27">
        <v>772.6227</v>
      </c>
      <c r="BK37" s="27">
        <v>792.1629</v>
      </c>
      <c r="BL37" s="27">
        <v>717.7623000000001</v>
      </c>
    </row>
    <row r="38" spans="1:64" s="23" customFormat="1" ht="12.75">
      <c r="A38" s="25" t="s">
        <v>33</v>
      </c>
      <c r="B38" s="24">
        <v>366.7693</v>
      </c>
      <c r="C38" s="24">
        <v>418.0124</v>
      </c>
      <c r="D38" s="24">
        <v>470.5831</v>
      </c>
      <c r="E38" s="24">
        <v>424.3481</v>
      </c>
      <c r="F38" s="24">
        <v>421.1988</v>
      </c>
      <c r="G38" s="24">
        <v>494.9354</v>
      </c>
      <c r="H38" s="24">
        <v>522.5998</v>
      </c>
      <c r="I38" s="24">
        <v>402.1574</v>
      </c>
      <c r="J38" s="24">
        <v>404.63190000000003</v>
      </c>
      <c r="K38" s="24">
        <v>441.1921</v>
      </c>
      <c r="L38" s="24">
        <v>499.4887</v>
      </c>
      <c r="M38" s="24">
        <v>410.5244</v>
      </c>
      <c r="N38" s="24">
        <v>393.4932</v>
      </c>
      <c r="O38" s="24">
        <v>436.923</v>
      </c>
      <c r="P38" s="24">
        <v>467.9984</v>
      </c>
      <c r="Q38" s="24">
        <v>399.7881</v>
      </c>
      <c r="R38" s="24">
        <v>403.4372</v>
      </c>
      <c r="S38" s="24">
        <v>468.1411</v>
      </c>
      <c r="T38" s="24">
        <v>474.8629</v>
      </c>
      <c r="U38" s="24">
        <v>452.99640000000005</v>
      </c>
      <c r="V38" s="24">
        <v>461.006</v>
      </c>
      <c r="W38" s="24">
        <v>652.705</v>
      </c>
      <c r="X38" s="24">
        <v>636.633</v>
      </c>
      <c r="Y38" s="24">
        <v>489.6898</v>
      </c>
      <c r="Z38" s="24">
        <v>473.5604</v>
      </c>
      <c r="AA38" s="24">
        <v>553.6871</v>
      </c>
      <c r="AB38" s="24">
        <v>555.2854</v>
      </c>
      <c r="AC38" s="24">
        <v>528.0011</v>
      </c>
      <c r="AD38" s="24">
        <v>508.16179999999997</v>
      </c>
      <c r="AE38" s="24">
        <v>602.4122</v>
      </c>
      <c r="AF38" s="24">
        <v>617.4963</v>
      </c>
      <c r="AG38" s="24">
        <v>605.3553</v>
      </c>
      <c r="AH38" s="24">
        <v>609.7129</v>
      </c>
      <c r="AI38" s="24">
        <v>639.8452</v>
      </c>
      <c r="AJ38" s="24">
        <v>696.5701</v>
      </c>
      <c r="AK38" s="24">
        <v>638.8464</v>
      </c>
      <c r="AL38" s="24">
        <v>564.4124</v>
      </c>
      <c r="AM38" s="24">
        <v>506.26279999999997</v>
      </c>
      <c r="AN38" s="24">
        <v>643.1108</v>
      </c>
      <c r="AO38" s="24">
        <v>662.0833</v>
      </c>
      <c r="AP38" s="24">
        <v>596.5422</v>
      </c>
      <c r="AQ38" s="24">
        <v>583.3768</v>
      </c>
      <c r="AR38" s="24">
        <v>652.1996</v>
      </c>
      <c r="AS38" s="24">
        <v>595.7365</v>
      </c>
      <c r="AT38" s="24">
        <v>526.491</v>
      </c>
      <c r="AU38" s="24">
        <v>620.109</v>
      </c>
      <c r="AV38" s="24">
        <v>724.9992</v>
      </c>
      <c r="AW38" s="24">
        <v>652.0558000000001</v>
      </c>
      <c r="AX38" s="24">
        <v>624.5455</v>
      </c>
      <c r="AY38" s="24">
        <v>682.278</v>
      </c>
      <c r="AZ38" s="24">
        <v>850.4888000000001</v>
      </c>
      <c r="BA38" s="24">
        <v>896.1192</v>
      </c>
      <c r="BB38" s="24">
        <v>780.7149000000001</v>
      </c>
      <c r="BC38" s="24">
        <v>878.0382</v>
      </c>
      <c r="BD38" s="24">
        <v>1032.9948</v>
      </c>
      <c r="BE38" s="24">
        <v>972.2704</v>
      </c>
      <c r="BF38" s="24">
        <v>828.2074</v>
      </c>
      <c r="BG38" s="24">
        <v>933.1775</v>
      </c>
      <c r="BH38" s="24">
        <v>1074.0552</v>
      </c>
      <c r="BI38" s="24">
        <v>980.0561</v>
      </c>
      <c r="BJ38" s="24">
        <v>873.4799</v>
      </c>
      <c r="BK38" s="24">
        <v>882.8721999999999</v>
      </c>
      <c r="BL38" s="24">
        <v>958.564</v>
      </c>
    </row>
    <row r="39" spans="1:64" s="23" customFormat="1" ht="12.75">
      <c r="A39" s="25" t="s">
        <v>32</v>
      </c>
      <c r="B39" s="24">
        <v>77.541</v>
      </c>
      <c r="C39" s="24">
        <v>176.449</v>
      </c>
      <c r="D39" s="24">
        <v>364.239</v>
      </c>
      <c r="E39" s="24">
        <v>319.117</v>
      </c>
      <c r="F39" s="24">
        <v>167.8</v>
      </c>
      <c r="G39" s="24">
        <v>153.2</v>
      </c>
      <c r="H39" s="24">
        <v>148.8</v>
      </c>
      <c r="I39" s="24">
        <v>146.1</v>
      </c>
      <c r="J39" s="24">
        <v>116.9</v>
      </c>
      <c r="K39" s="24">
        <v>106.2</v>
      </c>
      <c r="L39" s="24">
        <v>151.5</v>
      </c>
      <c r="M39" s="24">
        <v>210.5</v>
      </c>
      <c r="N39" s="24">
        <v>143.9</v>
      </c>
      <c r="O39" s="24">
        <v>212.3</v>
      </c>
      <c r="P39" s="24">
        <v>171.1</v>
      </c>
      <c r="Q39" s="24">
        <v>178.3</v>
      </c>
      <c r="R39" s="24">
        <v>141.9</v>
      </c>
      <c r="S39" s="24">
        <v>214.3</v>
      </c>
      <c r="T39" s="24">
        <v>306.5</v>
      </c>
      <c r="U39" s="24">
        <v>276.9</v>
      </c>
      <c r="V39" s="24">
        <v>122.3</v>
      </c>
      <c r="W39" s="24">
        <v>354.7</v>
      </c>
      <c r="X39" s="24">
        <v>91.9</v>
      </c>
      <c r="Y39" s="24">
        <v>66.6</v>
      </c>
      <c r="Z39" s="24">
        <v>164.9</v>
      </c>
      <c r="AA39" s="24">
        <v>91.8</v>
      </c>
      <c r="AB39" s="24">
        <v>136.7</v>
      </c>
      <c r="AC39" s="24">
        <v>222.7</v>
      </c>
      <c r="AD39" s="24">
        <v>91.8</v>
      </c>
      <c r="AE39" s="24">
        <v>61.3</v>
      </c>
      <c r="AF39" s="24">
        <v>82.3</v>
      </c>
      <c r="AG39" s="24">
        <v>34.6</v>
      </c>
      <c r="AH39" s="24">
        <v>35.7</v>
      </c>
      <c r="AI39" s="24">
        <v>30.9</v>
      </c>
      <c r="AJ39" s="24">
        <v>21.6</v>
      </c>
      <c r="AK39" s="24">
        <v>27.5</v>
      </c>
      <c r="AL39" s="24">
        <v>70.1</v>
      </c>
      <c r="AM39" s="24">
        <v>149.903</v>
      </c>
      <c r="AN39" s="24">
        <v>71.3</v>
      </c>
      <c r="AO39" s="24">
        <v>128</v>
      </c>
      <c r="AP39" s="24">
        <v>168.644</v>
      </c>
      <c r="AQ39" s="24">
        <v>52.2</v>
      </c>
      <c r="AR39" s="24">
        <v>70.6</v>
      </c>
      <c r="AS39" s="24">
        <v>256.5</v>
      </c>
      <c r="AT39" s="24">
        <v>275.4</v>
      </c>
      <c r="AU39" s="24">
        <v>51.6</v>
      </c>
      <c r="AV39" s="24">
        <v>47</v>
      </c>
      <c r="AW39" s="24">
        <v>78.4</v>
      </c>
      <c r="AX39" s="24">
        <v>60.3</v>
      </c>
      <c r="AY39" s="24">
        <v>32.1</v>
      </c>
      <c r="AZ39" s="24">
        <v>111.6</v>
      </c>
      <c r="BA39" s="24">
        <v>68</v>
      </c>
      <c r="BB39" s="24">
        <v>29.4</v>
      </c>
      <c r="BC39" s="24">
        <v>22</v>
      </c>
      <c r="BD39" s="24">
        <v>91.4</v>
      </c>
      <c r="BE39" s="24">
        <v>85.5</v>
      </c>
      <c r="BF39" s="24">
        <v>70.4</v>
      </c>
      <c r="BG39" s="24">
        <v>92.1</v>
      </c>
      <c r="BH39" s="24">
        <v>42.2</v>
      </c>
      <c r="BI39" s="24">
        <v>121.6</v>
      </c>
      <c r="BJ39" s="24">
        <v>111</v>
      </c>
      <c r="BK39" s="24">
        <v>56</v>
      </c>
      <c r="BL39" s="24">
        <v>104.6</v>
      </c>
    </row>
    <row r="40" spans="1:64" s="23" customFormat="1" ht="12.75">
      <c r="A40" s="25" t="s">
        <v>31</v>
      </c>
      <c r="B40" s="24">
        <v>944.191</v>
      </c>
      <c r="C40" s="24">
        <v>989.767</v>
      </c>
      <c r="D40" s="24">
        <v>909.212</v>
      </c>
      <c r="E40" s="24">
        <v>1090.865</v>
      </c>
      <c r="F40" s="24">
        <v>952.5906</v>
      </c>
      <c r="G40" s="24">
        <v>1130.3636000000001</v>
      </c>
      <c r="H40" s="24">
        <v>920.3664</v>
      </c>
      <c r="I40" s="24">
        <v>1124.1143</v>
      </c>
      <c r="J40" s="24">
        <v>1069.5893</v>
      </c>
      <c r="K40" s="24">
        <v>1574.2582</v>
      </c>
      <c r="L40" s="24">
        <v>1019.2862</v>
      </c>
      <c r="M40" s="24">
        <v>1337.5621</v>
      </c>
      <c r="N40" s="24">
        <v>1189.4741999999999</v>
      </c>
      <c r="O40" s="24">
        <v>1232.8418000000001</v>
      </c>
      <c r="P40" s="24">
        <v>1222.8389</v>
      </c>
      <c r="Q40" s="24">
        <v>1502.6072</v>
      </c>
      <c r="R40" s="24">
        <v>1344.2432</v>
      </c>
      <c r="S40" s="24">
        <v>1370.3635</v>
      </c>
      <c r="T40" s="24">
        <v>1228.6973</v>
      </c>
      <c r="U40" s="24">
        <v>1455.2401</v>
      </c>
      <c r="V40" s="24">
        <v>1338.7351</v>
      </c>
      <c r="W40" s="24">
        <v>1519.2517</v>
      </c>
      <c r="X40" s="24">
        <v>1400.2793000000001</v>
      </c>
      <c r="Y40" s="24">
        <v>1575.9226999999998</v>
      </c>
      <c r="Z40" s="24">
        <v>1249.8161</v>
      </c>
      <c r="AA40" s="24">
        <v>1550.9497</v>
      </c>
      <c r="AB40" s="24">
        <v>1315.8908000000001</v>
      </c>
      <c r="AC40" s="24">
        <v>1271.8638</v>
      </c>
      <c r="AD40" s="24">
        <v>1288.6493</v>
      </c>
      <c r="AE40" s="24">
        <v>1447.9717</v>
      </c>
      <c r="AF40" s="24">
        <v>1594.3966</v>
      </c>
      <c r="AG40" s="24">
        <v>1211.4416999999999</v>
      </c>
      <c r="AH40" s="24">
        <v>1080.7256</v>
      </c>
      <c r="AI40" s="24">
        <v>1277.347</v>
      </c>
      <c r="AJ40" s="24">
        <v>1042.8487</v>
      </c>
      <c r="AK40" s="24">
        <v>979.482</v>
      </c>
      <c r="AL40" s="24">
        <v>2084.1629</v>
      </c>
      <c r="AM40" s="24">
        <v>1597.6477</v>
      </c>
      <c r="AN40" s="24">
        <v>2072.3901</v>
      </c>
      <c r="AO40" s="24">
        <v>1776.1199</v>
      </c>
      <c r="AP40" s="24">
        <v>1613.7813999999998</v>
      </c>
      <c r="AQ40" s="24">
        <v>1758.0983</v>
      </c>
      <c r="AR40" s="24">
        <v>1967.8141</v>
      </c>
      <c r="AS40" s="24">
        <v>1498.2857</v>
      </c>
      <c r="AT40" s="24">
        <v>1897.9547</v>
      </c>
      <c r="AU40" s="24">
        <v>2389.6347</v>
      </c>
      <c r="AV40" s="24">
        <v>2739.1166000000003</v>
      </c>
      <c r="AW40" s="24">
        <v>2315.1982000000003</v>
      </c>
      <c r="AX40" s="24">
        <v>2075.3981</v>
      </c>
      <c r="AY40" s="24">
        <v>2299.8726</v>
      </c>
      <c r="AZ40" s="24">
        <v>2219.0362</v>
      </c>
      <c r="BA40" s="24">
        <v>2056.0631000000003</v>
      </c>
      <c r="BB40" s="24">
        <v>1973.0423</v>
      </c>
      <c r="BC40" s="24">
        <v>2668.1497999999997</v>
      </c>
      <c r="BD40" s="24">
        <v>1896.5768999999998</v>
      </c>
      <c r="BE40" s="24">
        <v>1869.43</v>
      </c>
      <c r="BF40" s="24">
        <v>2178.823</v>
      </c>
      <c r="BG40" s="24">
        <v>2006.528</v>
      </c>
      <c r="BH40" s="24">
        <v>2104.5515</v>
      </c>
      <c r="BI40" s="24">
        <v>1895.7939</v>
      </c>
      <c r="BJ40" s="24">
        <v>2301.2525</v>
      </c>
      <c r="BK40" s="24">
        <v>2581.2119</v>
      </c>
      <c r="BL40" s="24">
        <v>1836.448</v>
      </c>
    </row>
    <row r="41" spans="1:64" s="18" customFormat="1" ht="12.75">
      <c r="A41" s="22" t="s">
        <v>30</v>
      </c>
      <c r="B41" s="19">
        <v>6262.4598</v>
      </c>
      <c r="C41" s="19">
        <v>4299.4535</v>
      </c>
      <c r="D41" s="19">
        <v>4055.7832000000003</v>
      </c>
      <c r="E41" s="19">
        <v>5163.3943</v>
      </c>
      <c r="F41" s="19">
        <v>5649.7735</v>
      </c>
      <c r="G41" s="19">
        <v>4324.450900000001</v>
      </c>
      <c r="H41" s="19">
        <v>4115.9484</v>
      </c>
      <c r="I41" s="19">
        <v>4216.665</v>
      </c>
      <c r="J41" s="19">
        <v>4939.3323</v>
      </c>
      <c r="K41" s="19">
        <v>3659.8878</v>
      </c>
      <c r="L41" s="19">
        <v>4032.1012</v>
      </c>
      <c r="M41" s="19">
        <v>3304.7156</v>
      </c>
      <c r="N41" s="19">
        <v>5595.9489</v>
      </c>
      <c r="O41" s="19">
        <v>3496.6497000000004</v>
      </c>
      <c r="P41" s="19">
        <v>3700.7374</v>
      </c>
      <c r="Q41" s="19">
        <v>2893.1715</v>
      </c>
      <c r="R41" s="19">
        <v>5279.509400000001</v>
      </c>
      <c r="S41" s="19">
        <v>3736.7287</v>
      </c>
      <c r="T41" s="19">
        <v>3611.3478999999998</v>
      </c>
      <c r="U41" s="19">
        <v>2856.0769</v>
      </c>
      <c r="V41" s="19">
        <v>7149.0402</v>
      </c>
      <c r="W41" s="19">
        <v>5278.0339</v>
      </c>
      <c r="X41" s="19">
        <v>4441.2689</v>
      </c>
      <c r="Y41" s="19">
        <v>4387.7081</v>
      </c>
      <c r="Z41" s="19">
        <v>9016.3527</v>
      </c>
      <c r="AA41" s="19">
        <v>7035.7301</v>
      </c>
      <c r="AB41" s="19">
        <v>4527.5596</v>
      </c>
      <c r="AC41" s="19">
        <v>4513.0468</v>
      </c>
      <c r="AD41" s="19">
        <v>10729.694099999999</v>
      </c>
      <c r="AE41" s="19">
        <v>7638.3025</v>
      </c>
      <c r="AF41" s="19">
        <v>5585.5713</v>
      </c>
      <c r="AG41" s="19">
        <v>6693.5338</v>
      </c>
      <c r="AH41" s="19">
        <v>9812.166</v>
      </c>
      <c r="AI41" s="19">
        <v>9371.1689</v>
      </c>
      <c r="AJ41" s="19">
        <v>4243.059</v>
      </c>
      <c r="AK41" s="19">
        <v>5293.8991</v>
      </c>
      <c r="AL41" s="19">
        <v>5528.9924</v>
      </c>
      <c r="AM41" s="19">
        <v>6801.552900000001</v>
      </c>
      <c r="AN41" s="19">
        <v>4924.644200000001</v>
      </c>
      <c r="AO41" s="19">
        <v>4318.9362</v>
      </c>
      <c r="AP41" s="19">
        <v>6220.150799999999</v>
      </c>
      <c r="AQ41" s="19">
        <v>6886.8294000000005</v>
      </c>
      <c r="AR41" s="19">
        <v>3613.8325</v>
      </c>
      <c r="AS41" s="19">
        <v>6981.2418</v>
      </c>
      <c r="AT41" s="19">
        <v>8541.8245</v>
      </c>
      <c r="AU41" s="19">
        <v>10113.757099999999</v>
      </c>
      <c r="AV41" s="19">
        <v>5136.965</v>
      </c>
      <c r="AW41" s="19">
        <v>6971.97</v>
      </c>
      <c r="AX41" s="19">
        <v>11435.2489</v>
      </c>
      <c r="AY41" s="19">
        <v>9366.161300000002</v>
      </c>
      <c r="AZ41" s="19">
        <v>6390.441400000001</v>
      </c>
      <c r="BA41" s="19">
        <v>10730.4153</v>
      </c>
      <c r="BB41" s="19">
        <v>13362.846599999999</v>
      </c>
      <c r="BC41" s="19">
        <v>12312.644</v>
      </c>
      <c r="BD41" s="19">
        <v>8364.9326</v>
      </c>
      <c r="BE41" s="19">
        <v>16719.762300000002</v>
      </c>
      <c r="BF41" s="19">
        <v>14132.1677</v>
      </c>
      <c r="BG41" s="19">
        <v>13546.5985</v>
      </c>
      <c r="BH41" s="19">
        <v>6872.569</v>
      </c>
      <c r="BI41" s="19">
        <v>8399.472300000001</v>
      </c>
      <c r="BJ41" s="19">
        <v>12097.4062</v>
      </c>
      <c r="BK41" s="19">
        <v>11308.3508</v>
      </c>
      <c r="BL41" s="19">
        <v>6856.0831</v>
      </c>
    </row>
    <row r="42" spans="1:70" s="18" customFormat="1" ht="12.75">
      <c r="A42" s="21" t="s">
        <v>29</v>
      </c>
      <c r="B42" s="19">
        <v>1023.7443000000001</v>
      </c>
      <c r="C42" s="19">
        <v>404.0897</v>
      </c>
      <c r="D42" s="19">
        <v>294.116</v>
      </c>
      <c r="E42" s="19">
        <v>455.2405</v>
      </c>
      <c r="F42" s="19">
        <v>396.83259999999996</v>
      </c>
      <c r="G42" s="19">
        <v>597.8448000000001</v>
      </c>
      <c r="H42" s="19">
        <v>187.1679</v>
      </c>
      <c r="I42" s="19">
        <v>522.916</v>
      </c>
      <c r="J42" s="19">
        <v>266.86220000000003</v>
      </c>
      <c r="K42" s="19">
        <v>512.1794</v>
      </c>
      <c r="L42" s="19">
        <v>337.0299</v>
      </c>
      <c r="M42" s="19">
        <v>626.3011</v>
      </c>
      <c r="N42" s="19">
        <v>738.793</v>
      </c>
      <c r="O42" s="19">
        <v>516.223</v>
      </c>
      <c r="P42" s="19">
        <v>354.2967</v>
      </c>
      <c r="Q42" s="19">
        <v>361.8675</v>
      </c>
      <c r="R42" s="19">
        <v>383.78770000000003</v>
      </c>
      <c r="S42" s="19">
        <v>479.4591</v>
      </c>
      <c r="T42" s="19">
        <v>301.1635</v>
      </c>
      <c r="U42" s="19">
        <v>325.458</v>
      </c>
      <c r="V42" s="19">
        <v>1618.2496</v>
      </c>
      <c r="W42" s="19">
        <v>817.5237</v>
      </c>
      <c r="X42" s="19">
        <v>797.2326999999999</v>
      </c>
      <c r="Y42" s="19">
        <v>983.4634</v>
      </c>
      <c r="Z42" s="19">
        <v>455.918</v>
      </c>
      <c r="AA42" s="19">
        <v>972.3927</v>
      </c>
      <c r="AB42" s="19">
        <v>363.7714</v>
      </c>
      <c r="AC42" s="19">
        <v>656.8395</v>
      </c>
      <c r="AD42" s="19">
        <v>818.9318000000001</v>
      </c>
      <c r="AE42" s="19">
        <v>1502.4249</v>
      </c>
      <c r="AF42" s="19">
        <v>748.0652</v>
      </c>
      <c r="AG42" s="19">
        <v>2312.0557000000003</v>
      </c>
      <c r="AH42" s="19">
        <v>492.89529999999996</v>
      </c>
      <c r="AI42" s="19">
        <v>1046.4247</v>
      </c>
      <c r="AJ42" s="19">
        <v>389.1538</v>
      </c>
      <c r="AK42" s="19">
        <v>977.3376999999999</v>
      </c>
      <c r="AL42" s="19">
        <v>960.2537</v>
      </c>
      <c r="AM42" s="19">
        <v>409.38309999999996</v>
      </c>
      <c r="AN42" s="19">
        <v>1456.2556000000002</v>
      </c>
      <c r="AO42" s="19">
        <v>1020.5790999999999</v>
      </c>
      <c r="AP42" s="19">
        <v>1031.7178000000001</v>
      </c>
      <c r="AQ42" s="19">
        <v>1103.5734</v>
      </c>
      <c r="AR42" s="19">
        <v>278.06370000000004</v>
      </c>
      <c r="AS42" s="19">
        <v>2259.3487999999998</v>
      </c>
      <c r="AT42" s="19">
        <v>759.6612</v>
      </c>
      <c r="AU42" s="19">
        <v>948.2523</v>
      </c>
      <c r="AV42" s="19">
        <v>488.565</v>
      </c>
      <c r="AW42" s="19">
        <v>1418.137</v>
      </c>
      <c r="AX42" s="19">
        <v>2883.5204</v>
      </c>
      <c r="AY42" s="19">
        <v>1523.534</v>
      </c>
      <c r="AZ42" s="19">
        <v>1579.1431</v>
      </c>
      <c r="BA42" s="19">
        <v>2351.0616</v>
      </c>
      <c r="BB42" s="19">
        <v>2810.5985</v>
      </c>
      <c r="BC42" s="19">
        <v>2151.7354</v>
      </c>
      <c r="BD42" s="19">
        <v>1783.7958</v>
      </c>
      <c r="BE42" s="19">
        <v>4797.9472000000005</v>
      </c>
      <c r="BF42" s="19">
        <v>1500.4668000000001</v>
      </c>
      <c r="BG42" s="19">
        <v>1442.2686</v>
      </c>
      <c r="BH42" s="19">
        <v>637.1673000000001</v>
      </c>
      <c r="BI42" s="19">
        <v>428.3424</v>
      </c>
      <c r="BJ42" s="19">
        <v>1711.1577</v>
      </c>
      <c r="BK42" s="19">
        <v>1542.648</v>
      </c>
      <c r="BL42" s="19">
        <v>1002.2799</v>
      </c>
      <c r="BP42" s="19">
        <f>SUM(BG42:BG43)</f>
        <v>5732.6079</v>
      </c>
      <c r="BQ42" s="19">
        <f>SUM(BK42:BK43)</f>
        <v>3663.0832999999993</v>
      </c>
      <c r="BR42" s="18">
        <f>((BQ42/BP42)-1)*100</f>
        <v>-36.100927119051704</v>
      </c>
    </row>
    <row r="43" spans="1:64" s="18" customFormat="1" ht="12.75">
      <c r="A43" s="21" t="s">
        <v>28</v>
      </c>
      <c r="B43" s="19">
        <v>1652.4595</v>
      </c>
      <c r="C43" s="19">
        <v>614.8409</v>
      </c>
      <c r="D43" s="19">
        <v>447.41720000000004</v>
      </c>
      <c r="E43" s="19">
        <v>1194.3138000000001</v>
      </c>
      <c r="F43" s="19">
        <v>1582.405</v>
      </c>
      <c r="G43" s="19">
        <v>792.4531999999999</v>
      </c>
      <c r="H43" s="19">
        <v>702.4256</v>
      </c>
      <c r="I43" s="19">
        <v>831.55</v>
      </c>
      <c r="J43" s="19">
        <v>1528.8955</v>
      </c>
      <c r="K43" s="19">
        <v>460.0252</v>
      </c>
      <c r="L43" s="19">
        <v>375.9819</v>
      </c>
      <c r="M43" s="19">
        <v>188.8226</v>
      </c>
      <c r="N43" s="19">
        <v>1475.908</v>
      </c>
      <c r="O43" s="19">
        <v>521.6033</v>
      </c>
      <c r="P43" s="19">
        <v>59.3559</v>
      </c>
      <c r="Q43" s="19">
        <v>155.3345</v>
      </c>
      <c r="R43" s="19">
        <v>1686.7576999999999</v>
      </c>
      <c r="S43" s="19">
        <v>880.0645</v>
      </c>
      <c r="T43" s="19">
        <v>39.444900000000004</v>
      </c>
      <c r="U43" s="19">
        <v>94.20339999999999</v>
      </c>
      <c r="V43" s="19">
        <v>2060.8003</v>
      </c>
      <c r="W43" s="19">
        <v>1728.7115</v>
      </c>
      <c r="X43" s="19">
        <v>191.01870000000002</v>
      </c>
      <c r="Y43" s="19">
        <v>410.6952</v>
      </c>
      <c r="Z43" s="19">
        <v>4774.6177</v>
      </c>
      <c r="AA43" s="19">
        <v>2532.1798</v>
      </c>
      <c r="AB43" s="19">
        <v>173.4024</v>
      </c>
      <c r="AC43" s="19">
        <v>547.316</v>
      </c>
      <c r="AD43" s="19">
        <v>5655.2666</v>
      </c>
      <c r="AE43" s="19">
        <v>2183.9032</v>
      </c>
      <c r="AF43" s="19">
        <v>439.33540000000005</v>
      </c>
      <c r="AG43" s="19">
        <v>184.8897</v>
      </c>
      <c r="AH43" s="19">
        <v>5075.1087</v>
      </c>
      <c r="AI43" s="19">
        <v>3893.2057</v>
      </c>
      <c r="AJ43" s="19">
        <v>-7.8421</v>
      </c>
      <c r="AK43" s="19">
        <v>212.8905</v>
      </c>
      <c r="AL43" s="19">
        <v>989.9754</v>
      </c>
      <c r="AM43" s="19">
        <v>3109.5948</v>
      </c>
      <c r="AN43" s="19">
        <v>696.3604</v>
      </c>
      <c r="AO43" s="19">
        <v>185.9831</v>
      </c>
      <c r="AP43" s="19">
        <v>2223.2951000000003</v>
      </c>
      <c r="AQ43" s="19">
        <v>2167.6553</v>
      </c>
      <c r="AR43" s="19">
        <v>72.46310000000001</v>
      </c>
      <c r="AS43" s="19">
        <v>543.1555999999999</v>
      </c>
      <c r="AT43" s="19">
        <v>4089.4509</v>
      </c>
      <c r="AU43" s="19">
        <v>4068.0719</v>
      </c>
      <c r="AV43" s="19">
        <v>878.7566999999999</v>
      </c>
      <c r="AW43" s="19">
        <v>323.0283</v>
      </c>
      <c r="AX43" s="19">
        <v>4506.0595</v>
      </c>
      <c r="AY43" s="19">
        <v>2057.3104</v>
      </c>
      <c r="AZ43" s="19">
        <v>637.097</v>
      </c>
      <c r="BA43" s="19">
        <v>1966.1391999999998</v>
      </c>
      <c r="BB43" s="19">
        <v>6139.7383</v>
      </c>
      <c r="BC43" s="19">
        <v>3114.7933</v>
      </c>
      <c r="BD43" s="19">
        <v>1952.6949</v>
      </c>
      <c r="BE43" s="19">
        <v>4637.3515</v>
      </c>
      <c r="BF43" s="19">
        <v>7691.9905</v>
      </c>
      <c r="BG43" s="19">
        <v>4290.3393</v>
      </c>
      <c r="BH43" s="19">
        <v>1065.4495</v>
      </c>
      <c r="BI43" s="19">
        <v>236.0141</v>
      </c>
      <c r="BJ43" s="19">
        <v>5161.5267</v>
      </c>
      <c r="BK43" s="19">
        <v>2120.4352999999996</v>
      </c>
      <c r="BL43" s="19">
        <v>616.9155999999999</v>
      </c>
    </row>
    <row r="44" spans="1:65" s="18" customFormat="1" ht="12.75">
      <c r="A44" s="21" t="s">
        <v>27</v>
      </c>
      <c r="B44" s="19">
        <v>3586.256</v>
      </c>
      <c r="C44" s="19">
        <v>3280.523</v>
      </c>
      <c r="D44" s="19">
        <v>3314.25</v>
      </c>
      <c r="E44" s="19">
        <v>3513.84</v>
      </c>
      <c r="F44" s="19">
        <v>3670.536</v>
      </c>
      <c r="G44" s="19">
        <v>2934.153</v>
      </c>
      <c r="H44" s="19">
        <v>3226.355</v>
      </c>
      <c r="I44" s="19">
        <v>2862.199</v>
      </c>
      <c r="J44" s="19">
        <v>3143.5746</v>
      </c>
      <c r="K44" s="19">
        <v>2687.6832000000004</v>
      </c>
      <c r="L44" s="19">
        <v>3319.0894</v>
      </c>
      <c r="M44" s="19">
        <v>2489.5919</v>
      </c>
      <c r="N44" s="19">
        <v>3381.2479</v>
      </c>
      <c r="O44" s="19">
        <v>2458.8233999999998</v>
      </c>
      <c r="P44" s="19">
        <v>3287.0847999999996</v>
      </c>
      <c r="Q44" s="19">
        <v>2375.9694</v>
      </c>
      <c r="R44" s="19">
        <v>3208.9641</v>
      </c>
      <c r="S44" s="19">
        <v>2377.205</v>
      </c>
      <c r="T44" s="19">
        <v>3270.7395</v>
      </c>
      <c r="U44" s="19">
        <v>2436.4154</v>
      </c>
      <c r="V44" s="19">
        <v>3469.9902</v>
      </c>
      <c r="W44" s="19">
        <v>2731.7988</v>
      </c>
      <c r="X44" s="19">
        <v>3453.0175</v>
      </c>
      <c r="Y44" s="19">
        <v>2993.5495</v>
      </c>
      <c r="Z44" s="19">
        <v>3785.8171</v>
      </c>
      <c r="AA44" s="19">
        <v>3531.1575</v>
      </c>
      <c r="AB44" s="19">
        <v>3990.3858</v>
      </c>
      <c r="AC44" s="19">
        <v>3308.8913</v>
      </c>
      <c r="AD44" s="19">
        <v>4255.4958</v>
      </c>
      <c r="AE44" s="19">
        <v>3951.9744</v>
      </c>
      <c r="AF44" s="19">
        <v>4398.170700000001</v>
      </c>
      <c r="AG44" s="19">
        <v>4196.588400000001</v>
      </c>
      <c r="AH44" s="19">
        <v>4244.1621</v>
      </c>
      <c r="AI44" s="19">
        <v>4431.5385</v>
      </c>
      <c r="AJ44" s="19">
        <v>3861.7473</v>
      </c>
      <c r="AK44" s="19">
        <v>4103.6709</v>
      </c>
      <c r="AL44" s="19">
        <v>3578.7634</v>
      </c>
      <c r="AM44" s="19">
        <v>3282.575</v>
      </c>
      <c r="AN44" s="19">
        <v>2772.0282</v>
      </c>
      <c r="AO44" s="19">
        <v>3112.374</v>
      </c>
      <c r="AP44" s="19">
        <v>2965.1378999999997</v>
      </c>
      <c r="AQ44" s="19">
        <v>3615.6007</v>
      </c>
      <c r="AR44" s="19">
        <v>3263.3056</v>
      </c>
      <c r="AS44" s="19">
        <v>4178.7374</v>
      </c>
      <c r="AT44" s="19">
        <v>3692.7124</v>
      </c>
      <c r="AU44" s="19">
        <v>5097.432900000001</v>
      </c>
      <c r="AV44" s="19">
        <v>3769.6432999999997</v>
      </c>
      <c r="AW44" s="19">
        <v>5230.804700000001</v>
      </c>
      <c r="AX44" s="19">
        <v>4045.669</v>
      </c>
      <c r="AY44" s="19">
        <v>5785.3168</v>
      </c>
      <c r="AZ44" s="19">
        <v>4174.2014</v>
      </c>
      <c r="BA44" s="19">
        <v>6413.2145</v>
      </c>
      <c r="BB44" s="19">
        <v>4412.5099</v>
      </c>
      <c r="BC44" s="19">
        <v>7046.1152999999995</v>
      </c>
      <c r="BD44" s="19">
        <v>4628.441900000001</v>
      </c>
      <c r="BE44" s="19">
        <v>7284.4636</v>
      </c>
      <c r="BF44" s="19">
        <v>4939.7105</v>
      </c>
      <c r="BG44" s="19">
        <v>7813.9905</v>
      </c>
      <c r="BH44" s="19">
        <v>5169.9520999999995</v>
      </c>
      <c r="BI44" s="19">
        <v>7735.1158</v>
      </c>
      <c r="BJ44" s="19">
        <v>5224.7217</v>
      </c>
      <c r="BK44" s="19">
        <v>7645.267599999999</v>
      </c>
      <c r="BL44" s="19">
        <v>5236.8876</v>
      </c>
      <c r="BM44" s="18">
        <f>((BK44/BG44)-1)*100</f>
        <v>-2.1592411713323822</v>
      </c>
    </row>
    <row r="45" spans="1:64" s="18" customFormat="1" ht="12.75">
      <c r="A45" s="20" t="s">
        <v>15</v>
      </c>
      <c r="B45" s="19">
        <v>1992.056</v>
      </c>
      <c r="C45" s="19">
        <v>1628.723</v>
      </c>
      <c r="D45" s="19">
        <v>1911.65</v>
      </c>
      <c r="E45" s="19">
        <v>1995.54</v>
      </c>
      <c r="F45" s="19">
        <v>2070.136</v>
      </c>
      <c r="G45" s="19">
        <v>1563.953</v>
      </c>
      <c r="H45" s="19">
        <v>1793.255</v>
      </c>
      <c r="I45" s="19">
        <v>1625.799</v>
      </c>
      <c r="J45" s="19">
        <v>1829.76</v>
      </c>
      <c r="K45" s="19">
        <v>1483.049</v>
      </c>
      <c r="L45" s="19">
        <v>2057.547</v>
      </c>
      <c r="M45" s="19">
        <v>1204.458</v>
      </c>
      <c r="N45" s="19">
        <v>2078.104</v>
      </c>
      <c r="O45" s="19">
        <v>1215.455</v>
      </c>
      <c r="P45" s="19">
        <v>2144.297</v>
      </c>
      <c r="Q45" s="19">
        <v>1393.444</v>
      </c>
      <c r="R45" s="19">
        <v>2058.048</v>
      </c>
      <c r="S45" s="19">
        <v>1249.683</v>
      </c>
      <c r="T45" s="19">
        <v>2134.774</v>
      </c>
      <c r="U45" s="19">
        <v>1241.644</v>
      </c>
      <c r="V45" s="19">
        <v>2214.506</v>
      </c>
      <c r="W45" s="19">
        <v>1441.759</v>
      </c>
      <c r="X45" s="19">
        <v>2124.971</v>
      </c>
      <c r="Y45" s="19">
        <v>1608.542</v>
      </c>
      <c r="Z45" s="19">
        <v>2318.9103999999998</v>
      </c>
      <c r="AA45" s="19">
        <v>1985.1628</v>
      </c>
      <c r="AB45" s="19">
        <v>2258.0339</v>
      </c>
      <c r="AC45" s="19">
        <v>1581.9572</v>
      </c>
      <c r="AD45" s="19">
        <v>2227.5906</v>
      </c>
      <c r="AE45" s="19">
        <v>1884.4152</v>
      </c>
      <c r="AF45" s="19">
        <v>2271.2779</v>
      </c>
      <c r="AG45" s="19">
        <v>2092.6277</v>
      </c>
      <c r="AH45" s="19">
        <v>2101.6508</v>
      </c>
      <c r="AI45" s="19">
        <v>2306.9078</v>
      </c>
      <c r="AJ45" s="19">
        <v>1766.0188</v>
      </c>
      <c r="AK45" s="19">
        <v>2235.6177000000002</v>
      </c>
      <c r="AL45" s="19">
        <v>1952.3858</v>
      </c>
      <c r="AM45" s="19">
        <v>1721.1545</v>
      </c>
      <c r="AN45" s="19">
        <v>1349.6886000000002</v>
      </c>
      <c r="AO45" s="19">
        <v>1676.8587</v>
      </c>
      <c r="AP45" s="19">
        <v>1600.1363000000001</v>
      </c>
      <c r="AQ45" s="19">
        <v>2075.4022</v>
      </c>
      <c r="AR45" s="19">
        <v>1507.5663</v>
      </c>
      <c r="AS45" s="19">
        <v>2324.2621</v>
      </c>
      <c r="AT45" s="19">
        <v>1791.25</v>
      </c>
      <c r="AU45" s="19">
        <v>2994.88</v>
      </c>
      <c r="AV45" s="19">
        <v>1667.324</v>
      </c>
      <c r="AW45" s="19">
        <v>3103.2174</v>
      </c>
      <c r="AX45" s="19">
        <v>1864.6349</v>
      </c>
      <c r="AY45" s="19">
        <v>3686.0085</v>
      </c>
      <c r="AZ45" s="19">
        <v>1975.958</v>
      </c>
      <c r="BA45" s="19">
        <v>4201.8591</v>
      </c>
      <c r="BB45" s="19">
        <v>2031.6997</v>
      </c>
      <c r="BC45" s="19">
        <v>4580.5932999999995</v>
      </c>
      <c r="BD45" s="19">
        <v>2121.6619</v>
      </c>
      <c r="BE45" s="19">
        <v>4530.1757</v>
      </c>
      <c r="BF45" s="19">
        <v>2145.6709</v>
      </c>
      <c r="BG45" s="19">
        <v>4919.3689</v>
      </c>
      <c r="BH45" s="19">
        <v>2097.2947999999997</v>
      </c>
      <c r="BI45" s="19">
        <v>4612.8747</v>
      </c>
      <c r="BJ45" s="19">
        <v>2132.0053</v>
      </c>
      <c r="BK45" s="19">
        <v>4599.0387</v>
      </c>
      <c r="BL45" s="19">
        <v>2134.8096</v>
      </c>
    </row>
    <row r="46" spans="1:64" s="18" customFormat="1" ht="12.75">
      <c r="A46" s="20" t="s">
        <v>9</v>
      </c>
      <c r="B46" s="19">
        <v>1594.2</v>
      </c>
      <c r="C46" s="19">
        <v>1651.8</v>
      </c>
      <c r="D46" s="19">
        <v>1402.6</v>
      </c>
      <c r="E46" s="19">
        <v>1518.3</v>
      </c>
      <c r="F46" s="19">
        <v>1600.4</v>
      </c>
      <c r="G46" s="19">
        <v>1370.2</v>
      </c>
      <c r="H46" s="19">
        <v>1433.1</v>
      </c>
      <c r="I46" s="19">
        <v>1236.4</v>
      </c>
      <c r="J46" s="19">
        <v>1313.8146000000002</v>
      </c>
      <c r="K46" s="19">
        <v>1204.6342</v>
      </c>
      <c r="L46" s="19">
        <v>1261.5423999999998</v>
      </c>
      <c r="M46" s="19">
        <v>1285.1338999999998</v>
      </c>
      <c r="N46" s="19">
        <v>1303.1438999999998</v>
      </c>
      <c r="O46" s="19">
        <v>1243.3683999999998</v>
      </c>
      <c r="P46" s="19">
        <v>1142.7878</v>
      </c>
      <c r="Q46" s="19">
        <v>982.5254</v>
      </c>
      <c r="R46" s="19">
        <v>1150.9161000000001</v>
      </c>
      <c r="S46" s="19">
        <v>1127.522</v>
      </c>
      <c r="T46" s="19">
        <v>1135.9655</v>
      </c>
      <c r="U46" s="19">
        <v>1194.7713999999999</v>
      </c>
      <c r="V46" s="19">
        <v>1255.4841999999999</v>
      </c>
      <c r="W46" s="19">
        <v>1290.0398</v>
      </c>
      <c r="X46" s="19">
        <v>1328.0465</v>
      </c>
      <c r="Y46" s="19">
        <v>1385.0075</v>
      </c>
      <c r="Z46" s="19">
        <v>1466.9066</v>
      </c>
      <c r="AA46" s="19">
        <v>1545.9947</v>
      </c>
      <c r="AB46" s="19">
        <v>1732.352</v>
      </c>
      <c r="AC46" s="19">
        <v>1726.9341000000002</v>
      </c>
      <c r="AD46" s="19">
        <v>2027.9052</v>
      </c>
      <c r="AE46" s="19">
        <v>2067.5592</v>
      </c>
      <c r="AF46" s="19">
        <v>2126.8927999999996</v>
      </c>
      <c r="AG46" s="19">
        <v>2103.9608</v>
      </c>
      <c r="AH46" s="19">
        <v>2142.5112999999997</v>
      </c>
      <c r="AI46" s="19">
        <v>2124.6308</v>
      </c>
      <c r="AJ46" s="19">
        <v>2095.7285</v>
      </c>
      <c r="AK46" s="19">
        <v>1868.0532</v>
      </c>
      <c r="AL46" s="19">
        <v>1626.3775</v>
      </c>
      <c r="AM46" s="19">
        <v>1561.4205</v>
      </c>
      <c r="AN46" s="19">
        <v>1422.3396</v>
      </c>
      <c r="AO46" s="19">
        <v>1435.5154</v>
      </c>
      <c r="AP46" s="19">
        <v>1365.0016</v>
      </c>
      <c r="AQ46" s="19">
        <v>1540.1985</v>
      </c>
      <c r="AR46" s="19">
        <v>1755.7393</v>
      </c>
      <c r="AS46" s="19">
        <v>1854.4753</v>
      </c>
      <c r="AT46" s="19">
        <v>1901.4624</v>
      </c>
      <c r="AU46" s="19">
        <v>2102.5528999999997</v>
      </c>
      <c r="AV46" s="19">
        <v>2102.3192999999997</v>
      </c>
      <c r="AW46" s="19">
        <v>2127.5874</v>
      </c>
      <c r="AX46" s="19">
        <v>2181.0341000000003</v>
      </c>
      <c r="AY46" s="19">
        <v>2099.3082999999997</v>
      </c>
      <c r="AZ46" s="19">
        <v>2198.2432999999996</v>
      </c>
      <c r="BA46" s="19">
        <v>2211.3554</v>
      </c>
      <c r="BB46" s="19">
        <v>2380.8101</v>
      </c>
      <c r="BC46" s="19">
        <v>2465.522</v>
      </c>
      <c r="BD46" s="19">
        <v>2506.78</v>
      </c>
      <c r="BE46" s="19">
        <v>2754.2879</v>
      </c>
      <c r="BF46" s="19">
        <v>2794.0396</v>
      </c>
      <c r="BG46" s="19">
        <v>2894.6216</v>
      </c>
      <c r="BH46" s="19">
        <v>3072.6573</v>
      </c>
      <c r="BI46" s="19">
        <v>3122.2411</v>
      </c>
      <c r="BJ46" s="19">
        <v>3092.7164</v>
      </c>
      <c r="BK46" s="19">
        <v>3046.2289</v>
      </c>
      <c r="BL46" s="19">
        <v>3102.0781</v>
      </c>
    </row>
    <row r="47" spans="1:64" s="16" customFormat="1" ht="12.75">
      <c r="A47" s="17" t="s">
        <v>26</v>
      </c>
      <c r="B47" s="16">
        <v>4.998</v>
      </c>
      <c r="C47" s="16">
        <v>3.772</v>
      </c>
      <c r="D47" s="16">
        <v>10.378</v>
      </c>
      <c r="E47" s="16">
        <v>10.272</v>
      </c>
      <c r="F47" s="16">
        <v>1.0813</v>
      </c>
      <c r="G47" s="16">
        <v>1.4154</v>
      </c>
      <c r="H47" s="16">
        <v>10.8232</v>
      </c>
      <c r="I47" s="16">
        <v>8.6038</v>
      </c>
      <c r="J47" s="16">
        <v>3.2277</v>
      </c>
      <c r="K47" s="16">
        <v>9.3062</v>
      </c>
      <c r="L47" s="16">
        <v>14.4926</v>
      </c>
      <c r="M47" s="16">
        <v>8.176</v>
      </c>
      <c r="N47" s="16">
        <v>1.4848</v>
      </c>
      <c r="O47" s="16">
        <v>4.0563</v>
      </c>
      <c r="P47" s="16">
        <v>16.0678</v>
      </c>
      <c r="Q47" s="16">
        <v>15.5271</v>
      </c>
      <c r="R47" s="16">
        <v>0.06</v>
      </c>
      <c r="S47" s="16">
        <v>18.5597</v>
      </c>
      <c r="T47" s="16">
        <v>5.408399999999999</v>
      </c>
      <c r="U47" s="16">
        <v>55.9924</v>
      </c>
      <c r="V47" s="16">
        <v>9.7001</v>
      </c>
      <c r="W47" s="16">
        <v>4.9787</v>
      </c>
      <c r="X47" s="16">
        <v>26.561400000000003</v>
      </c>
      <c r="Y47" s="16">
        <v>15.3526</v>
      </c>
      <c r="Z47" s="16">
        <v>4.4864</v>
      </c>
      <c r="AA47" s="16">
        <v>12.662700000000001</v>
      </c>
      <c r="AB47" s="16">
        <v>47.0168</v>
      </c>
      <c r="AC47" s="16">
        <v>23.4853</v>
      </c>
      <c r="AD47" s="16">
        <v>7.461600000000001</v>
      </c>
      <c r="AE47" s="16">
        <v>21.8514</v>
      </c>
      <c r="AF47" s="16">
        <v>47.1331</v>
      </c>
      <c r="AG47" s="16">
        <v>31.2558</v>
      </c>
      <c r="AH47" s="16">
        <v>13.8978</v>
      </c>
      <c r="AI47" s="16">
        <v>1.554</v>
      </c>
      <c r="AJ47" s="16">
        <v>15.1226</v>
      </c>
      <c r="AK47" s="16">
        <v>97.6634</v>
      </c>
      <c r="AL47" s="16">
        <v>39.2049</v>
      </c>
      <c r="AM47" s="16">
        <v>7.4056999999999995</v>
      </c>
      <c r="AN47" s="16">
        <v>8.6765</v>
      </c>
      <c r="AO47" s="16">
        <v>5.0888</v>
      </c>
      <c r="AP47" s="16">
        <v>46.7675</v>
      </c>
      <c r="AQ47" s="16">
        <v>12.2225</v>
      </c>
      <c r="AR47" s="16">
        <v>14.9863</v>
      </c>
      <c r="AS47" s="16">
        <v>11.9208</v>
      </c>
      <c r="AT47" s="16">
        <v>113.3265</v>
      </c>
      <c r="AU47" s="16">
        <v>10.916</v>
      </c>
      <c r="AV47" s="16">
        <v>33.933800000000005</v>
      </c>
      <c r="AW47" s="16">
        <v>20.0411</v>
      </c>
      <c r="AX47" s="16">
        <v>104.5945</v>
      </c>
      <c r="AY47" s="16">
        <v>0.6613</v>
      </c>
      <c r="AZ47" s="16">
        <v>4.8131</v>
      </c>
      <c r="BA47" s="16">
        <v>99.3594</v>
      </c>
      <c r="BB47" s="16">
        <v>245.4111</v>
      </c>
      <c r="BC47" s="16">
        <v>238.1747</v>
      </c>
      <c r="BD47" s="16">
        <v>246.3366</v>
      </c>
      <c r="BE47" s="16">
        <v>265.4119</v>
      </c>
      <c r="BF47" s="16">
        <v>218.31320000000002</v>
      </c>
      <c r="BG47" s="16">
        <v>319.6204</v>
      </c>
      <c r="BH47" s="16">
        <v>303.3506</v>
      </c>
      <c r="BI47" s="16">
        <v>269.3975</v>
      </c>
      <c r="BJ47" s="16">
        <v>204.2067</v>
      </c>
      <c r="BK47" s="16">
        <v>244.0735</v>
      </c>
      <c r="BL47" s="16">
        <v>246.64239999999998</v>
      </c>
    </row>
    <row r="48" spans="1:64" s="13" customFormat="1" ht="15.75">
      <c r="A48" s="15" t="s">
        <v>25</v>
      </c>
      <c r="B48" s="14">
        <v>10222.4398</v>
      </c>
      <c r="C48" s="14">
        <v>1402.3156000000001</v>
      </c>
      <c r="D48" s="14">
        <v>4064.6875</v>
      </c>
      <c r="E48" s="14">
        <v>5310.494</v>
      </c>
      <c r="F48" s="14">
        <v>9199.856199999998</v>
      </c>
      <c r="G48" s="14">
        <v>4314.5998</v>
      </c>
      <c r="H48" s="14">
        <v>7040.098099999999</v>
      </c>
      <c r="I48" s="14">
        <v>9832.462300000001</v>
      </c>
      <c r="J48" s="14">
        <v>4471.063099999999</v>
      </c>
      <c r="K48" s="14">
        <v>3871.6846</v>
      </c>
      <c r="L48" s="14">
        <v>3782.557</v>
      </c>
      <c r="M48" s="14">
        <v>9822.0301</v>
      </c>
      <c r="N48" s="14">
        <v>5121.6979</v>
      </c>
      <c r="O48" s="14">
        <v>6140.6557</v>
      </c>
      <c r="P48" s="14">
        <v>-19.058</v>
      </c>
      <c r="Q48" s="14">
        <v>10687.221</v>
      </c>
      <c r="R48" s="14">
        <v>6956.6034</v>
      </c>
      <c r="S48" s="14">
        <v>-3134.3678</v>
      </c>
      <c r="T48" s="14">
        <v>3519.6501000000003</v>
      </c>
      <c r="U48" s="14">
        <v>9793.1679</v>
      </c>
      <c r="V48" s="14">
        <v>3112.1088999999997</v>
      </c>
      <c r="W48" s="14">
        <v>3126.0299</v>
      </c>
      <c r="X48" s="14">
        <v>385.7495</v>
      </c>
      <c r="Y48" s="14">
        <v>7760.900900000001</v>
      </c>
      <c r="Z48" s="14">
        <v>-666.4526</v>
      </c>
      <c r="AA48" s="14">
        <v>8335.1001</v>
      </c>
      <c r="AB48" s="14">
        <v>116.5495</v>
      </c>
      <c r="AC48" s="14">
        <v>2722.3781</v>
      </c>
      <c r="AD48" s="14">
        <v>107.6552</v>
      </c>
      <c r="AE48" s="14">
        <v>992.8371</v>
      </c>
      <c r="AF48" s="14">
        <v>8590.151699999999</v>
      </c>
      <c r="AG48" s="14">
        <v>13767.7866</v>
      </c>
      <c r="AH48" s="14">
        <v>-330.2711</v>
      </c>
      <c r="AI48" s="14">
        <v>7934.981</v>
      </c>
      <c r="AJ48" s="14">
        <v>15207.891099999999</v>
      </c>
      <c r="AK48" s="14">
        <v>9873.6848</v>
      </c>
      <c r="AL48" s="14">
        <v>-11264.0133</v>
      </c>
      <c r="AM48" s="14">
        <v>-1390.7273</v>
      </c>
      <c r="AN48" s="14">
        <v>20444.914399999998</v>
      </c>
      <c r="AO48" s="14">
        <v>9075.3078</v>
      </c>
      <c r="AP48" s="14">
        <v>8158.558599999999</v>
      </c>
      <c r="AQ48" s="14">
        <v>7782.6144</v>
      </c>
      <c r="AR48" s="14">
        <v>12723.7549</v>
      </c>
      <c r="AS48" s="14">
        <v>19111.786</v>
      </c>
      <c r="AT48" s="14">
        <v>18864.581899999997</v>
      </c>
      <c r="AU48" s="14">
        <v>15333.6515</v>
      </c>
      <c r="AV48" s="14">
        <v>5948.9765</v>
      </c>
      <c r="AW48" s="14">
        <v>13243.1173</v>
      </c>
      <c r="AX48" s="14">
        <v>22970.174199999998</v>
      </c>
      <c r="AY48" s="14">
        <v>-10477.3263</v>
      </c>
      <c r="AZ48" s="14">
        <v>18262.9927</v>
      </c>
      <c r="BA48" s="14">
        <v>22308.951</v>
      </c>
      <c r="BB48" s="14">
        <v>16944.990100000003</v>
      </c>
      <c r="BC48" s="14">
        <v>6387.7514</v>
      </c>
      <c r="BD48" s="14">
        <v>16291.8869</v>
      </c>
      <c r="BE48" s="14">
        <v>26797.0854</v>
      </c>
      <c r="BF48" s="14">
        <v>12747.499099999999</v>
      </c>
      <c r="BG48" s="14">
        <v>25775.7264</v>
      </c>
      <c r="BH48" s="14">
        <v>-1184.6055</v>
      </c>
      <c r="BI48" s="14">
        <v>21023.1782</v>
      </c>
      <c r="BJ48" s="14">
        <v>6129.7029</v>
      </c>
      <c r="BK48" s="14">
        <v>17111.396399999998</v>
      </c>
      <c r="BL48" s="14">
        <v>8338.7777</v>
      </c>
    </row>
    <row r="49" spans="1:65" s="5" customFormat="1" ht="12.75">
      <c r="A49" s="5" t="s">
        <v>24</v>
      </c>
      <c r="B49" s="6">
        <v>4535.0037</v>
      </c>
      <c r="C49" s="6">
        <v>4900.979</v>
      </c>
      <c r="D49" s="6">
        <v>3054.7041</v>
      </c>
      <c r="E49" s="6">
        <v>5821.5823</v>
      </c>
      <c r="F49" s="6">
        <v>3451.4296</v>
      </c>
      <c r="G49" s="6">
        <v>5044.9547999999995</v>
      </c>
      <c r="H49" s="6">
        <v>12858.4843</v>
      </c>
      <c r="I49" s="6">
        <v>4294.5289</v>
      </c>
      <c r="J49" s="6">
        <v>5080.526599999999</v>
      </c>
      <c r="K49" s="6">
        <v>5856.0722000000005</v>
      </c>
      <c r="L49" s="6">
        <v>5680.5201</v>
      </c>
      <c r="M49" s="6">
        <v>6531.837</v>
      </c>
      <c r="N49" s="6">
        <v>3554.32</v>
      </c>
      <c r="O49" s="6">
        <v>5061.218</v>
      </c>
      <c r="P49" s="6">
        <v>2256.1944</v>
      </c>
      <c r="Q49" s="6">
        <v>6766.7013</v>
      </c>
      <c r="R49" s="6">
        <v>8637.7788</v>
      </c>
      <c r="S49" s="6">
        <v>3137.5018</v>
      </c>
      <c r="T49" s="6">
        <v>2284.8664</v>
      </c>
      <c r="U49" s="6">
        <v>6646.8696</v>
      </c>
      <c r="V49" s="6">
        <v>3042.9546</v>
      </c>
      <c r="W49" s="6">
        <v>4262.641</v>
      </c>
      <c r="X49" s="6">
        <v>4108.9429</v>
      </c>
      <c r="Y49" s="6">
        <v>6991.4107</v>
      </c>
      <c r="Z49" s="6">
        <v>7180.8777</v>
      </c>
      <c r="AA49" s="6">
        <v>6243.5932999999995</v>
      </c>
      <c r="AB49" s="6">
        <v>1439.176</v>
      </c>
      <c r="AC49" s="6">
        <v>384.7503</v>
      </c>
      <c r="AD49" s="6">
        <v>8840.8251</v>
      </c>
      <c r="AE49" s="6">
        <v>2984.9602</v>
      </c>
      <c r="AF49" s="6">
        <v>4630.375599999999</v>
      </c>
      <c r="AG49" s="6">
        <v>7688.4834</v>
      </c>
      <c r="AH49" s="6">
        <v>8780.0281</v>
      </c>
      <c r="AI49" s="6">
        <v>7225.2909</v>
      </c>
      <c r="AJ49" s="6">
        <v>5652.6313</v>
      </c>
      <c r="AK49" s="6">
        <v>5981.6482000000005</v>
      </c>
      <c r="AL49" s="6">
        <v>1879.4884</v>
      </c>
      <c r="AM49" s="6">
        <v>5176.1191</v>
      </c>
      <c r="AN49" s="6">
        <v>499.9657</v>
      </c>
      <c r="AO49" s="6">
        <v>604.244</v>
      </c>
      <c r="AP49" s="6">
        <v>5356.209</v>
      </c>
      <c r="AQ49" s="6">
        <v>1715.8628999999999</v>
      </c>
      <c r="AR49" s="6">
        <v>-132.7678</v>
      </c>
      <c r="AS49" s="6">
        <v>4211.3857</v>
      </c>
      <c r="AT49" s="6">
        <v>2632.2461000000003</v>
      </c>
      <c r="AU49" s="6">
        <v>3595.4455</v>
      </c>
      <c r="AV49" s="6">
        <v>1327.7167</v>
      </c>
      <c r="AW49" s="6">
        <v>3170.1571</v>
      </c>
      <c r="AX49" s="6">
        <v>2115.4851</v>
      </c>
      <c r="AY49" s="6">
        <v>-2842.6196</v>
      </c>
      <c r="AZ49" s="6">
        <v>390.85720000000003</v>
      </c>
      <c r="BA49" s="6">
        <v>-2402.4647999999997</v>
      </c>
      <c r="BB49" s="6">
        <v>6618.3596</v>
      </c>
      <c r="BC49" s="6">
        <v>18695.0722</v>
      </c>
      <c r="BD49" s="6">
        <v>1497.7619</v>
      </c>
      <c r="BE49" s="6">
        <v>5220.544900000001</v>
      </c>
      <c r="BF49" s="6">
        <v>6865.058099999999</v>
      </c>
      <c r="BG49" s="6">
        <v>4203.3511</v>
      </c>
      <c r="BH49" s="6">
        <v>-1475.445</v>
      </c>
      <c r="BI49" s="6">
        <v>7243.5455</v>
      </c>
      <c r="BJ49" s="6">
        <v>4306.0477</v>
      </c>
      <c r="BK49" s="6">
        <v>3184.6268</v>
      </c>
      <c r="BL49" s="6">
        <v>7631.965099999999</v>
      </c>
      <c r="BM49" s="12">
        <f>BK49/BK48*100</f>
        <v>18.611145026130075</v>
      </c>
    </row>
    <row r="50" spans="1:65" ht="12.75">
      <c r="A50" s="8" t="s">
        <v>23</v>
      </c>
      <c r="B50" s="7">
        <v>4535.0037</v>
      </c>
      <c r="C50" s="7">
        <v>4900.979</v>
      </c>
      <c r="D50" s="7">
        <v>3054.7041</v>
      </c>
      <c r="E50" s="7">
        <v>5821.5823</v>
      </c>
      <c r="F50" s="7">
        <v>3581.4446000000003</v>
      </c>
      <c r="G50" s="7">
        <v>5234.5818</v>
      </c>
      <c r="H50" s="7">
        <v>16312.3163</v>
      </c>
      <c r="I50" s="7">
        <v>4925.0119</v>
      </c>
      <c r="J50" s="7">
        <v>5025.567599999999</v>
      </c>
      <c r="K50" s="7">
        <v>6252.7312</v>
      </c>
      <c r="L50" s="7">
        <v>6107.5611</v>
      </c>
      <c r="M50" s="7">
        <v>6653.891</v>
      </c>
      <c r="N50" s="7">
        <v>3917.5566</v>
      </c>
      <c r="O50" s="7">
        <v>5541.1638</v>
      </c>
      <c r="P50" s="7">
        <v>3197.3096</v>
      </c>
      <c r="Q50" s="7">
        <v>6235.8676</v>
      </c>
      <c r="R50" s="7">
        <v>9242.0386</v>
      </c>
      <c r="S50" s="7">
        <v>4349.3815</v>
      </c>
      <c r="T50" s="7">
        <v>3621.7763999999997</v>
      </c>
      <c r="U50" s="7">
        <v>7925.7265</v>
      </c>
      <c r="V50" s="7">
        <v>6710.9337000000005</v>
      </c>
      <c r="W50" s="7">
        <v>5795.995599999999</v>
      </c>
      <c r="X50" s="7">
        <v>5447.392</v>
      </c>
      <c r="Y50" s="7">
        <v>6925.623799999999</v>
      </c>
      <c r="Z50" s="7">
        <v>7346.3225999999995</v>
      </c>
      <c r="AA50" s="7">
        <v>6602.4587</v>
      </c>
      <c r="AB50" s="7">
        <v>2327.7567000000004</v>
      </c>
      <c r="AC50" s="7">
        <v>4730.339400000001</v>
      </c>
      <c r="AD50" s="7">
        <v>10760.0656</v>
      </c>
      <c r="AE50" s="7">
        <v>6149.6805</v>
      </c>
      <c r="AF50" s="7">
        <v>7647.910599999999</v>
      </c>
      <c r="AG50" s="7">
        <v>7843.3274</v>
      </c>
      <c r="AH50" s="7">
        <v>8307.0157</v>
      </c>
      <c r="AI50" s="7">
        <v>8284.1904</v>
      </c>
      <c r="AJ50" s="7">
        <v>5555.5363</v>
      </c>
      <c r="AK50" s="7">
        <v>6649.995599999999</v>
      </c>
      <c r="AL50" s="7">
        <v>5871.289400000001</v>
      </c>
      <c r="AM50" s="7">
        <v>6278.580599999999</v>
      </c>
      <c r="AN50" s="7">
        <v>2474.2656</v>
      </c>
      <c r="AO50" s="7">
        <v>3139.3334</v>
      </c>
      <c r="AP50" s="7">
        <v>8423.352</v>
      </c>
      <c r="AQ50" s="7">
        <v>9347.6038</v>
      </c>
      <c r="AR50" s="7">
        <v>3375.179</v>
      </c>
      <c r="AS50" s="7">
        <v>5054.103700000001</v>
      </c>
      <c r="AT50" s="7">
        <v>7048.2794</v>
      </c>
      <c r="AU50" s="7">
        <v>6326.726900000001</v>
      </c>
      <c r="AV50" s="7">
        <v>4558.636</v>
      </c>
      <c r="AW50" s="7">
        <v>5428.1434</v>
      </c>
      <c r="AX50" s="7">
        <v>6796.6929</v>
      </c>
      <c r="AY50" s="7">
        <v>5305.4178</v>
      </c>
      <c r="AZ50" s="7">
        <v>5534.4187</v>
      </c>
      <c r="BA50" s="7">
        <v>2094.7352</v>
      </c>
      <c r="BB50" s="7">
        <v>9132.296</v>
      </c>
      <c r="BC50" s="7">
        <v>20462.5772</v>
      </c>
      <c r="BD50" s="7">
        <v>3831.0728</v>
      </c>
      <c r="BE50" s="7">
        <v>11744.1655</v>
      </c>
      <c r="BF50" s="7">
        <v>11522.7255</v>
      </c>
      <c r="BG50" s="7">
        <v>3769.402</v>
      </c>
      <c r="BH50" s="7">
        <v>2949.5528</v>
      </c>
      <c r="BI50" s="7">
        <v>6898.946</v>
      </c>
      <c r="BJ50" s="7">
        <v>8843.8812</v>
      </c>
      <c r="BK50" s="7">
        <v>5592.3145</v>
      </c>
      <c r="BL50" s="7">
        <v>7149.411599999999</v>
      </c>
      <c r="BM50" s="11"/>
    </row>
    <row r="51" spans="1:65" ht="12.75">
      <c r="A51" s="8" t="s">
        <v>22</v>
      </c>
      <c r="B51" s="7">
        <v>0</v>
      </c>
      <c r="C51" s="7">
        <v>0</v>
      </c>
      <c r="D51" s="7">
        <v>0</v>
      </c>
      <c r="E51" s="7">
        <v>0</v>
      </c>
      <c r="F51" s="7">
        <v>-130.015</v>
      </c>
      <c r="G51" s="7">
        <v>-189.627</v>
      </c>
      <c r="H51" s="7">
        <v>-3453.832</v>
      </c>
      <c r="I51" s="7">
        <v>-630.483</v>
      </c>
      <c r="J51" s="7">
        <v>54.959</v>
      </c>
      <c r="K51" s="7">
        <v>-396.659</v>
      </c>
      <c r="L51" s="7">
        <v>-427.041</v>
      </c>
      <c r="M51" s="7">
        <v>-122.054</v>
      </c>
      <c r="N51" s="7">
        <v>-363.23659999999995</v>
      </c>
      <c r="O51" s="7">
        <v>-479.94590000000005</v>
      </c>
      <c r="P51" s="7">
        <v>-941.1152</v>
      </c>
      <c r="Q51" s="7">
        <v>530.8336999999999</v>
      </c>
      <c r="R51" s="7">
        <v>-604.2598</v>
      </c>
      <c r="S51" s="7">
        <v>-1211.8797</v>
      </c>
      <c r="T51" s="7">
        <v>-1336.91</v>
      </c>
      <c r="U51" s="7">
        <v>-1278.8569</v>
      </c>
      <c r="V51" s="7">
        <v>-3667.9791</v>
      </c>
      <c r="W51" s="7">
        <v>-1533.3546000000001</v>
      </c>
      <c r="X51" s="7">
        <v>-1338.4491</v>
      </c>
      <c r="Y51" s="7">
        <v>65.78689999999999</v>
      </c>
      <c r="Z51" s="7">
        <v>-165.4449</v>
      </c>
      <c r="AA51" s="7">
        <v>-358.8653</v>
      </c>
      <c r="AB51" s="7">
        <v>-888.5807</v>
      </c>
      <c r="AC51" s="7">
        <v>-4345.589099999999</v>
      </c>
      <c r="AD51" s="7">
        <v>-1919.2406</v>
      </c>
      <c r="AE51" s="7">
        <v>-3164.7203</v>
      </c>
      <c r="AF51" s="7">
        <v>-3017.535</v>
      </c>
      <c r="AG51" s="7">
        <v>-154.844</v>
      </c>
      <c r="AH51" s="7">
        <v>473.0124</v>
      </c>
      <c r="AI51" s="7">
        <v>-1058.8994</v>
      </c>
      <c r="AJ51" s="7">
        <v>97.095</v>
      </c>
      <c r="AK51" s="7">
        <v>-668.3474</v>
      </c>
      <c r="AL51" s="7">
        <v>-3991.801</v>
      </c>
      <c r="AM51" s="7">
        <v>-1102.4615</v>
      </c>
      <c r="AN51" s="7">
        <v>-1974.2999</v>
      </c>
      <c r="AO51" s="7">
        <v>-2535.0894</v>
      </c>
      <c r="AP51" s="7">
        <v>-3067.1431000000002</v>
      </c>
      <c r="AQ51" s="7">
        <v>-7631.740900000001</v>
      </c>
      <c r="AR51" s="7">
        <v>-3507.9467</v>
      </c>
      <c r="AS51" s="7">
        <v>-842.718</v>
      </c>
      <c r="AT51" s="7">
        <v>-4416.0333</v>
      </c>
      <c r="AU51" s="7">
        <v>-2731.2814</v>
      </c>
      <c r="AV51" s="7">
        <v>-3230.9193</v>
      </c>
      <c r="AW51" s="7">
        <v>-2257.9864</v>
      </c>
      <c r="AX51" s="7">
        <v>-4681.2079</v>
      </c>
      <c r="AY51" s="7">
        <v>-8148.0374</v>
      </c>
      <c r="AZ51" s="7">
        <v>-5143.5616</v>
      </c>
      <c r="BA51" s="7">
        <v>-4497.2001</v>
      </c>
      <c r="BB51" s="7">
        <v>-2513.9364</v>
      </c>
      <c r="BC51" s="7">
        <v>-1767.505</v>
      </c>
      <c r="BD51" s="7">
        <v>-2333.3109</v>
      </c>
      <c r="BE51" s="7">
        <v>-6523.620599999999</v>
      </c>
      <c r="BF51" s="7">
        <v>-4657.6674</v>
      </c>
      <c r="BG51" s="7">
        <v>433.9491</v>
      </c>
      <c r="BH51" s="7">
        <v>-4424.9978</v>
      </c>
      <c r="BI51" s="7">
        <v>344.5995</v>
      </c>
      <c r="BJ51" s="7">
        <v>-4537.8334</v>
      </c>
      <c r="BK51" s="7">
        <v>-2407.6877000000004</v>
      </c>
      <c r="BL51" s="7">
        <v>482.5535</v>
      </c>
      <c r="BM51" s="11"/>
    </row>
    <row r="52" spans="1:65" s="5" customFormat="1" ht="12.75">
      <c r="A52" s="5" t="s">
        <v>21</v>
      </c>
      <c r="B52" s="6">
        <v>4632.0680999999995</v>
      </c>
      <c r="C52" s="6">
        <v>437.8796</v>
      </c>
      <c r="D52" s="6">
        <v>1680.1974</v>
      </c>
      <c r="E52" s="6">
        <v>-5008.3823</v>
      </c>
      <c r="F52" s="6">
        <v>4583.116599999999</v>
      </c>
      <c r="G52" s="6">
        <v>324.955</v>
      </c>
      <c r="H52" s="6">
        <v>-266.67920000000004</v>
      </c>
      <c r="I52" s="6">
        <v>368.90229999999997</v>
      </c>
      <c r="J52" s="6">
        <v>1823.3395</v>
      </c>
      <c r="K52" s="6">
        <v>-1791.9496000000001</v>
      </c>
      <c r="L52" s="6">
        <v>-228.6651</v>
      </c>
      <c r="M52" s="6">
        <v>297.7599</v>
      </c>
      <c r="N52" s="6">
        <v>3410.8796</v>
      </c>
      <c r="O52" s="6">
        <v>-267.82779999999997</v>
      </c>
      <c r="P52" s="6">
        <v>-2604.4703</v>
      </c>
      <c r="Q52" s="6">
        <v>3681.6419</v>
      </c>
      <c r="R52" s="6">
        <v>3303.5186</v>
      </c>
      <c r="S52" s="6">
        <v>-1801.2633999999998</v>
      </c>
      <c r="T52" s="6">
        <v>-1714.2485</v>
      </c>
      <c r="U52" s="6">
        <v>3550.2965</v>
      </c>
      <c r="V52" s="6">
        <v>-12577.6434</v>
      </c>
      <c r="W52" s="6">
        <v>2832.923</v>
      </c>
      <c r="X52" s="6">
        <v>-1853.3653</v>
      </c>
      <c r="Y52" s="6">
        <v>-1889.13</v>
      </c>
      <c r="Z52" s="6">
        <v>-6569.607599999999</v>
      </c>
      <c r="AA52" s="6">
        <v>7081.2322</v>
      </c>
      <c r="AB52" s="6">
        <v>-6668.223099999999</v>
      </c>
      <c r="AC52" s="6">
        <v>4549.9637</v>
      </c>
      <c r="AD52" s="6">
        <v>-7122.7600999999995</v>
      </c>
      <c r="AE52" s="6">
        <v>-3026.3882999999996</v>
      </c>
      <c r="AF52" s="6">
        <v>14720.8172</v>
      </c>
      <c r="AG52" s="6">
        <v>-5371.6134</v>
      </c>
      <c r="AH52" s="6">
        <v>-5082.6774000000005</v>
      </c>
      <c r="AI52" s="6">
        <v>-5254.797799999999</v>
      </c>
      <c r="AJ52" s="6">
        <v>14795.473300000001</v>
      </c>
      <c r="AK52" s="6">
        <v>12046.1969</v>
      </c>
      <c r="AL52" s="6">
        <v>-21396.5267</v>
      </c>
      <c r="AM52" s="6">
        <v>-580.2466</v>
      </c>
      <c r="AN52" s="6">
        <v>7231.0227</v>
      </c>
      <c r="AO52" s="6">
        <v>-256.7377</v>
      </c>
      <c r="AP52" s="6">
        <v>8392.7378</v>
      </c>
      <c r="AQ52" s="6">
        <v>5502.2155999999995</v>
      </c>
      <c r="AR52" s="6">
        <v>15943.5694</v>
      </c>
      <c r="AS52" s="6">
        <v>1992.711</v>
      </c>
      <c r="AT52" s="6">
        <v>19756.933800000003</v>
      </c>
      <c r="AU52" s="6">
        <v>7418.094700000001</v>
      </c>
      <c r="AV52" s="6">
        <v>15691.1065</v>
      </c>
      <c r="AW52" s="6">
        <v>6051.563</v>
      </c>
      <c r="AX52" s="6">
        <v>23252.9472</v>
      </c>
      <c r="AY52" s="6">
        <v>2027.0623999999998</v>
      </c>
      <c r="AZ52" s="6">
        <v>25883.3161</v>
      </c>
      <c r="BA52" s="6">
        <v>21218.9259</v>
      </c>
      <c r="BB52" s="6">
        <v>12907.481699999998</v>
      </c>
      <c r="BC52" s="6">
        <v>1579.9416999999999</v>
      </c>
      <c r="BD52" s="6">
        <v>16870.8796</v>
      </c>
      <c r="BE52" s="6">
        <v>17672.6201</v>
      </c>
      <c r="BF52" s="6">
        <v>10959.8162</v>
      </c>
      <c r="BG52" s="6">
        <v>23205.806800000002</v>
      </c>
      <c r="BH52" s="6">
        <v>4477.158</v>
      </c>
      <c r="BI52" s="6">
        <v>8042.3049</v>
      </c>
      <c r="BJ52" s="6">
        <v>8052.267400000001</v>
      </c>
      <c r="BK52" s="6">
        <v>10743.3601</v>
      </c>
      <c r="BL52" s="6">
        <v>932.8803</v>
      </c>
      <c r="BM52" s="12">
        <f>BK52/BK48*100</f>
        <v>62.784823920039635</v>
      </c>
    </row>
    <row r="53" spans="1:65" ht="12.75">
      <c r="A53" s="8" t="s">
        <v>16</v>
      </c>
      <c r="B53" s="7">
        <v>3687.2881</v>
      </c>
      <c r="C53" s="7">
        <v>588.7146</v>
      </c>
      <c r="D53" s="7">
        <v>-521.3936</v>
      </c>
      <c r="E53" s="7">
        <v>-5149.6753</v>
      </c>
      <c r="F53" s="7">
        <v>3610.4866</v>
      </c>
      <c r="G53" s="7">
        <v>321.591</v>
      </c>
      <c r="H53" s="7">
        <v>-496.5342</v>
      </c>
      <c r="I53" s="7">
        <v>-506.2597</v>
      </c>
      <c r="J53" s="7">
        <v>2474.8415</v>
      </c>
      <c r="K53" s="7">
        <v>-3648.1496</v>
      </c>
      <c r="L53" s="7">
        <v>-1385.9651000000001</v>
      </c>
      <c r="M53" s="7">
        <v>888.6439</v>
      </c>
      <c r="N53" s="7">
        <v>2867.9796</v>
      </c>
      <c r="O53" s="7">
        <v>-312.22679999999997</v>
      </c>
      <c r="P53" s="7">
        <v>-2118.9703</v>
      </c>
      <c r="Q53" s="7">
        <v>2568.8419</v>
      </c>
      <c r="R53" s="7">
        <v>2791.6186000000002</v>
      </c>
      <c r="S53" s="7">
        <v>-3128.0534</v>
      </c>
      <c r="T53" s="7">
        <v>3365.9515</v>
      </c>
      <c r="U53" s="7">
        <v>2062.8165</v>
      </c>
      <c r="V53" s="7">
        <v>5350.1224</v>
      </c>
      <c r="W53" s="7">
        <v>1434.578</v>
      </c>
      <c r="X53" s="7">
        <v>328.1796</v>
      </c>
      <c r="Y53" s="7">
        <v>-52.441900000000004</v>
      </c>
      <c r="Z53" s="7">
        <v>3314.7199</v>
      </c>
      <c r="AA53" s="7">
        <v>609.0549</v>
      </c>
      <c r="AB53" s="7">
        <v>-8947.6194</v>
      </c>
      <c r="AC53" s="7">
        <v>5146.1125</v>
      </c>
      <c r="AD53" s="7">
        <v>1349.7956000000001</v>
      </c>
      <c r="AE53" s="7">
        <v>4436.7136</v>
      </c>
      <c r="AF53" s="7">
        <v>2704.037</v>
      </c>
      <c r="AG53" s="7">
        <v>5448.7745</v>
      </c>
      <c r="AH53" s="7">
        <v>3538.097</v>
      </c>
      <c r="AI53" s="7">
        <v>5797.1173</v>
      </c>
      <c r="AJ53" s="7">
        <v>547.1215</v>
      </c>
      <c r="AK53" s="7">
        <v>-6038.9618</v>
      </c>
      <c r="AL53" s="7">
        <v>-1176.2768999999998</v>
      </c>
      <c r="AM53" s="7">
        <v>1034.9332</v>
      </c>
      <c r="AN53" s="7">
        <v>7740.6944</v>
      </c>
      <c r="AO53" s="7">
        <v>7667.4523</v>
      </c>
      <c r="AP53" s="7">
        <v>8562.965699999999</v>
      </c>
      <c r="AQ53" s="7">
        <v>6069.530299999999</v>
      </c>
      <c r="AR53" s="7">
        <v>11725.2534</v>
      </c>
      <c r="AS53" s="7">
        <v>11376.332</v>
      </c>
      <c r="AT53" s="7">
        <v>15277.241300000002</v>
      </c>
      <c r="AU53" s="7">
        <v>9456.2436</v>
      </c>
      <c r="AV53" s="7">
        <v>11036.3778</v>
      </c>
      <c r="AW53" s="7">
        <v>7824.2998</v>
      </c>
      <c r="AX53" s="7">
        <v>24984.8069</v>
      </c>
      <c r="AY53" s="7">
        <v>8056.128</v>
      </c>
      <c r="AZ53" s="7">
        <v>24557.6517</v>
      </c>
      <c r="BA53" s="7">
        <v>23277.3678</v>
      </c>
      <c r="BB53" s="7">
        <v>13082.7357</v>
      </c>
      <c r="BC53" s="7">
        <v>425.1036</v>
      </c>
      <c r="BD53" s="7">
        <v>18410.3279</v>
      </c>
      <c r="BE53" s="7">
        <v>19199.0442</v>
      </c>
      <c r="BF53" s="7">
        <v>10602.5595</v>
      </c>
      <c r="BG53" s="7">
        <v>23971.4027</v>
      </c>
      <c r="BH53" s="7">
        <v>3108.8025</v>
      </c>
      <c r="BI53" s="7">
        <v>9736.3929</v>
      </c>
      <c r="BJ53" s="7">
        <v>7933.5775</v>
      </c>
      <c r="BK53" s="7">
        <v>10147.4794</v>
      </c>
      <c r="BL53" s="7">
        <v>1785.662</v>
      </c>
      <c r="BM53" s="11"/>
    </row>
    <row r="54" spans="1:65" ht="12.75">
      <c r="A54" s="10" t="s">
        <v>15</v>
      </c>
      <c r="B54" s="7">
        <v>1929.4881</v>
      </c>
      <c r="C54" s="7">
        <v>-1130.4853999999998</v>
      </c>
      <c r="D54" s="7">
        <v>-714.2936</v>
      </c>
      <c r="E54" s="7">
        <v>-4290.6753</v>
      </c>
      <c r="F54" s="7">
        <v>1618.0866</v>
      </c>
      <c r="G54" s="7">
        <v>-616.509</v>
      </c>
      <c r="H54" s="7">
        <v>1472.5658</v>
      </c>
      <c r="I54" s="7">
        <v>-589.6596999999999</v>
      </c>
      <c r="J54" s="7">
        <v>568.0415</v>
      </c>
      <c r="K54" s="7">
        <v>-3592.8396000000002</v>
      </c>
      <c r="L54" s="7">
        <v>-494.0651</v>
      </c>
      <c r="M54" s="7">
        <v>872.4779</v>
      </c>
      <c r="N54" s="7">
        <v>2281.7796000000003</v>
      </c>
      <c r="O54" s="7">
        <v>-1581.3268</v>
      </c>
      <c r="P54" s="7">
        <v>-1397.3703</v>
      </c>
      <c r="Q54" s="7">
        <v>352.74190000000004</v>
      </c>
      <c r="R54" s="7">
        <v>4344.3056</v>
      </c>
      <c r="S54" s="7">
        <v>-2477.2774</v>
      </c>
      <c r="T54" s="7">
        <v>1297.0615</v>
      </c>
      <c r="U54" s="7">
        <v>1977.9655</v>
      </c>
      <c r="V54" s="7">
        <v>1449.7833999999998</v>
      </c>
      <c r="W54" s="7">
        <v>-2357.637</v>
      </c>
      <c r="X54" s="7">
        <v>-1106.8644</v>
      </c>
      <c r="Y54" s="7">
        <v>-2189.3223</v>
      </c>
      <c r="Z54" s="7">
        <v>296.663</v>
      </c>
      <c r="AA54" s="7">
        <v>169.55270000000002</v>
      </c>
      <c r="AB54" s="7">
        <v>-7768.6918</v>
      </c>
      <c r="AC54" s="7">
        <v>-708.88</v>
      </c>
      <c r="AD54" s="7">
        <v>-1510.8035</v>
      </c>
      <c r="AE54" s="7">
        <v>678.8264</v>
      </c>
      <c r="AF54" s="7">
        <v>797.5881999999999</v>
      </c>
      <c r="AG54" s="7">
        <v>2091.3218</v>
      </c>
      <c r="AH54" s="7">
        <v>2511.7842</v>
      </c>
      <c r="AI54" s="7">
        <v>375.4939</v>
      </c>
      <c r="AJ54" s="7">
        <v>3611.0217000000002</v>
      </c>
      <c r="AK54" s="7">
        <v>-5241.402099999999</v>
      </c>
      <c r="AL54" s="7">
        <v>-1484.2956000000001</v>
      </c>
      <c r="AM54" s="7">
        <v>501.238</v>
      </c>
      <c r="AN54" s="7">
        <v>5748.07</v>
      </c>
      <c r="AO54" s="7">
        <v>4549.3466</v>
      </c>
      <c r="AP54" s="7">
        <v>6177.4854000000005</v>
      </c>
      <c r="AQ54" s="7">
        <v>742.9016</v>
      </c>
      <c r="AR54" s="7">
        <v>9465.2595</v>
      </c>
      <c r="AS54" s="7">
        <v>11710.437300000001</v>
      </c>
      <c r="AT54" s="7">
        <v>9993.2104</v>
      </c>
      <c r="AU54" s="7">
        <v>8958.9227</v>
      </c>
      <c r="AV54" s="7">
        <v>9417.5185</v>
      </c>
      <c r="AW54" s="7">
        <v>8605.573400000001</v>
      </c>
      <c r="AX54" s="7">
        <v>19752.8972</v>
      </c>
      <c r="AY54" s="7">
        <v>8622.733900000001</v>
      </c>
      <c r="AZ54" s="7">
        <v>13991.831199999999</v>
      </c>
      <c r="BA54" s="7">
        <v>14501.7723</v>
      </c>
      <c r="BB54" s="7">
        <v>11857.1961</v>
      </c>
      <c r="BC54" s="7">
        <v>1995.8869</v>
      </c>
      <c r="BD54" s="7">
        <v>7344.0975</v>
      </c>
      <c r="BE54" s="7">
        <v>11958.899099999999</v>
      </c>
      <c r="BF54" s="7">
        <v>10057.109</v>
      </c>
      <c r="BG54" s="7">
        <v>10415.8085</v>
      </c>
      <c r="BH54" s="7">
        <v>2891.6415</v>
      </c>
      <c r="BI54" s="7">
        <v>12654.3384</v>
      </c>
      <c r="BJ54" s="7">
        <v>9075.642800000001</v>
      </c>
      <c r="BK54" s="7">
        <v>5005.843</v>
      </c>
      <c r="BL54" s="7">
        <v>2026.5964</v>
      </c>
      <c r="BM54" s="11"/>
    </row>
    <row r="55" spans="1:65" ht="12.75">
      <c r="A55" s="9" t="s">
        <v>19</v>
      </c>
      <c r="B55" s="7">
        <v>1943.6</v>
      </c>
      <c r="C55" s="7">
        <v>-1052.7</v>
      </c>
      <c r="D55" s="7">
        <v>-702.8</v>
      </c>
      <c r="E55" s="7">
        <v>-4339.1</v>
      </c>
      <c r="F55" s="7">
        <v>1289.9</v>
      </c>
      <c r="G55" s="7">
        <v>-511.9</v>
      </c>
      <c r="H55" s="7">
        <v>1370.1</v>
      </c>
      <c r="I55" s="7">
        <v>-1121.4</v>
      </c>
      <c r="J55" s="7">
        <v>807.7</v>
      </c>
      <c r="K55" s="7">
        <v>-3537.2</v>
      </c>
      <c r="L55" s="7">
        <v>-659.6</v>
      </c>
      <c r="M55" s="7">
        <v>718</v>
      </c>
      <c r="N55" s="7">
        <v>1455.7</v>
      </c>
      <c r="O55" s="7">
        <v>-1123.9</v>
      </c>
      <c r="P55" s="7">
        <v>-1894.8</v>
      </c>
      <c r="Q55" s="7">
        <v>474.5</v>
      </c>
      <c r="R55" s="7">
        <v>457.2</v>
      </c>
      <c r="S55" s="7">
        <v>-723</v>
      </c>
      <c r="T55" s="7">
        <v>-65.1</v>
      </c>
      <c r="U55" s="7">
        <v>465.6</v>
      </c>
      <c r="V55" s="7">
        <v>-942.1</v>
      </c>
      <c r="W55" s="7">
        <v>-2843.1</v>
      </c>
      <c r="X55" s="7">
        <v>-1251.1</v>
      </c>
      <c r="Y55" s="7">
        <v>-1941.6</v>
      </c>
      <c r="Z55" s="7">
        <v>-1848</v>
      </c>
      <c r="AA55" s="7">
        <v>-1206.9</v>
      </c>
      <c r="AB55" s="7">
        <v>-4713.2</v>
      </c>
      <c r="AC55" s="7">
        <v>-2755.3</v>
      </c>
      <c r="AD55" s="7">
        <v>-2582.9</v>
      </c>
      <c r="AE55" s="7">
        <v>-435.4</v>
      </c>
      <c r="AF55" s="7">
        <v>-1599</v>
      </c>
      <c r="AG55" s="7">
        <v>-1135.4</v>
      </c>
      <c r="AH55" s="7">
        <v>-2419.5</v>
      </c>
      <c r="AI55" s="7">
        <v>-205.7</v>
      </c>
      <c r="AJ55" s="7">
        <v>-1188.2</v>
      </c>
      <c r="AK55" s="7">
        <v>-882.9</v>
      </c>
      <c r="AL55" s="7">
        <v>-948.1</v>
      </c>
      <c r="AM55" s="7">
        <v>553.2</v>
      </c>
      <c r="AN55" s="7">
        <v>3510</v>
      </c>
      <c r="AO55" s="7">
        <v>2720.6</v>
      </c>
      <c r="AP55" s="7">
        <v>779.9</v>
      </c>
      <c r="AQ55" s="7">
        <v>-1474.4</v>
      </c>
      <c r="AR55" s="7">
        <v>4852.3</v>
      </c>
      <c r="AS55" s="7">
        <v>812.3</v>
      </c>
      <c r="AT55" s="7">
        <v>-545.6</v>
      </c>
      <c r="AU55" s="7">
        <v>2813.2</v>
      </c>
      <c r="AV55" s="7">
        <v>2000</v>
      </c>
      <c r="AW55" s="7">
        <v>1058.1</v>
      </c>
      <c r="AX55" s="7">
        <v>6106.5</v>
      </c>
      <c r="AY55" s="7">
        <v>2974.4</v>
      </c>
      <c r="AZ55" s="7">
        <v>836.5</v>
      </c>
      <c r="BA55" s="7">
        <v>308.7</v>
      </c>
      <c r="BB55" s="7">
        <v>2517.9</v>
      </c>
      <c r="BC55" s="7">
        <v>250.4</v>
      </c>
      <c r="BD55" s="7">
        <v>4312.1</v>
      </c>
      <c r="BE55" s="7">
        <v>4103.1</v>
      </c>
      <c r="BF55" s="7">
        <v>5554.1</v>
      </c>
      <c r="BG55" s="7">
        <v>4076.1</v>
      </c>
      <c r="BH55" s="7">
        <v>527.5</v>
      </c>
      <c r="BI55" s="7">
        <v>2798.5</v>
      </c>
      <c r="BJ55" s="7">
        <v>9401.4</v>
      </c>
      <c r="BK55" s="7">
        <v>3802</v>
      </c>
      <c r="BL55" s="7">
        <v>374.2</v>
      </c>
      <c r="BM55" s="11"/>
    </row>
    <row r="56" spans="1:65" ht="12.75">
      <c r="A56" s="9" t="s">
        <v>20</v>
      </c>
      <c r="B56" s="7">
        <v>-14.1119</v>
      </c>
      <c r="C56" s="7">
        <v>-77.7854</v>
      </c>
      <c r="D56" s="7">
        <v>-11.4936</v>
      </c>
      <c r="E56" s="7">
        <v>48.424699999999994</v>
      </c>
      <c r="F56" s="7">
        <v>328.1866</v>
      </c>
      <c r="G56" s="7">
        <v>-104.609</v>
      </c>
      <c r="H56" s="7">
        <v>102.4658</v>
      </c>
      <c r="I56" s="7">
        <v>531.7403</v>
      </c>
      <c r="J56" s="7">
        <v>-239.6585</v>
      </c>
      <c r="K56" s="7">
        <v>-55.6396</v>
      </c>
      <c r="L56" s="7">
        <v>165.5349</v>
      </c>
      <c r="M56" s="7">
        <v>154.4779</v>
      </c>
      <c r="N56" s="7">
        <v>826.0796</v>
      </c>
      <c r="O56" s="7">
        <v>-457.4268</v>
      </c>
      <c r="P56" s="7">
        <v>497.4297</v>
      </c>
      <c r="Q56" s="7">
        <v>-121.7581</v>
      </c>
      <c r="R56" s="7">
        <v>3887.1056</v>
      </c>
      <c r="S56" s="7">
        <v>-1754.2774</v>
      </c>
      <c r="T56" s="7">
        <v>1362.1615</v>
      </c>
      <c r="U56" s="7">
        <v>1512.3655</v>
      </c>
      <c r="V56" s="7">
        <v>2391.8833999999997</v>
      </c>
      <c r="W56" s="7">
        <v>485.463</v>
      </c>
      <c r="X56" s="7">
        <v>144.2356</v>
      </c>
      <c r="Y56" s="7">
        <v>-247.7223</v>
      </c>
      <c r="Z56" s="7">
        <v>2144.663</v>
      </c>
      <c r="AA56" s="7">
        <v>1376.4527</v>
      </c>
      <c r="AB56" s="7">
        <v>-3055.4918</v>
      </c>
      <c r="AC56" s="7">
        <v>2046.42</v>
      </c>
      <c r="AD56" s="7">
        <v>1072.0965</v>
      </c>
      <c r="AE56" s="7">
        <v>1114.2264</v>
      </c>
      <c r="AF56" s="7">
        <v>2396.5882</v>
      </c>
      <c r="AG56" s="7">
        <v>3226.7218</v>
      </c>
      <c r="AH56" s="7">
        <v>4931.2842</v>
      </c>
      <c r="AI56" s="7">
        <v>581.1939</v>
      </c>
      <c r="AJ56" s="7">
        <v>4799.2217</v>
      </c>
      <c r="AK56" s="7">
        <v>-4358.5021</v>
      </c>
      <c r="AL56" s="7">
        <v>-536.1956</v>
      </c>
      <c r="AM56" s="7">
        <v>-51.962</v>
      </c>
      <c r="AN56" s="7">
        <v>2238.07</v>
      </c>
      <c r="AO56" s="7">
        <v>1828.7466000000002</v>
      </c>
      <c r="AP56" s="7">
        <v>5397.5854</v>
      </c>
      <c r="AQ56" s="7">
        <v>2217.3016000000002</v>
      </c>
      <c r="AR56" s="7">
        <v>4612.9595</v>
      </c>
      <c r="AS56" s="7">
        <v>10898.1373</v>
      </c>
      <c r="AT56" s="7">
        <v>10538.8104</v>
      </c>
      <c r="AU56" s="7">
        <v>6145.7227</v>
      </c>
      <c r="AV56" s="7">
        <v>7417.5185</v>
      </c>
      <c r="AW56" s="7">
        <v>7547.473400000001</v>
      </c>
      <c r="AX56" s="7">
        <v>13646.3972</v>
      </c>
      <c r="AY56" s="7">
        <v>5648.3339000000005</v>
      </c>
      <c r="AZ56" s="7">
        <v>13155.331199999999</v>
      </c>
      <c r="BA56" s="7">
        <v>14193.072300000002</v>
      </c>
      <c r="BB56" s="7">
        <v>9339.2961</v>
      </c>
      <c r="BC56" s="7">
        <v>1745.4868999999999</v>
      </c>
      <c r="BD56" s="7">
        <v>3031.9975</v>
      </c>
      <c r="BE56" s="7">
        <v>7855.799099999999</v>
      </c>
      <c r="BF56" s="7">
        <v>4503.009</v>
      </c>
      <c r="BG56" s="7">
        <v>6339.7085</v>
      </c>
      <c r="BH56" s="7">
        <v>2364.1415</v>
      </c>
      <c r="BI56" s="7">
        <v>9855.8384</v>
      </c>
      <c r="BJ56" s="7">
        <v>-325.7572</v>
      </c>
      <c r="BK56" s="7">
        <v>1203.843</v>
      </c>
      <c r="BL56" s="7">
        <v>1652.3963999999999</v>
      </c>
      <c r="BM56" s="11"/>
    </row>
    <row r="57" spans="1:65" ht="12.75">
      <c r="A57" s="10" t="s">
        <v>9</v>
      </c>
      <c r="B57" s="7">
        <v>834.405</v>
      </c>
      <c r="C57" s="7">
        <v>1719.2</v>
      </c>
      <c r="D57" s="7">
        <v>-270.45</v>
      </c>
      <c r="E57" s="7">
        <v>-1359</v>
      </c>
      <c r="F57" s="7">
        <v>992.4</v>
      </c>
      <c r="G57" s="7">
        <v>438.1</v>
      </c>
      <c r="H57" s="7">
        <v>-1969.1</v>
      </c>
      <c r="I57" s="7">
        <v>-666.6</v>
      </c>
      <c r="J57" s="7">
        <v>-88.3</v>
      </c>
      <c r="K57" s="7">
        <v>-116.51</v>
      </c>
      <c r="L57" s="7">
        <v>-885.5</v>
      </c>
      <c r="M57" s="7">
        <v>-1268.834</v>
      </c>
      <c r="N57" s="7">
        <v>-1079.2</v>
      </c>
      <c r="O57" s="7">
        <v>-378.4</v>
      </c>
      <c r="P57" s="7">
        <v>-1350.1</v>
      </c>
      <c r="Q57" s="7">
        <v>1233.8</v>
      </c>
      <c r="R57" s="7">
        <v>-1527.387</v>
      </c>
      <c r="S57" s="7">
        <v>-2103.176</v>
      </c>
      <c r="T57" s="7">
        <v>-776.61</v>
      </c>
      <c r="U57" s="7">
        <v>-289.449</v>
      </c>
      <c r="V57" s="7">
        <v>3294.839</v>
      </c>
      <c r="W57" s="7">
        <v>1175.215</v>
      </c>
      <c r="X57" s="7">
        <v>450.844</v>
      </c>
      <c r="Y57" s="7">
        <v>1521.7803999999999</v>
      </c>
      <c r="Z57" s="7">
        <v>1393.6569</v>
      </c>
      <c r="AA57" s="7">
        <v>55.3022</v>
      </c>
      <c r="AB57" s="7">
        <v>-1228.5276000000001</v>
      </c>
      <c r="AC57" s="7">
        <v>2950.4925</v>
      </c>
      <c r="AD57" s="7">
        <v>-1672.6009</v>
      </c>
      <c r="AE57" s="7">
        <v>1173.8872</v>
      </c>
      <c r="AF57" s="7">
        <v>761.8488000000001</v>
      </c>
      <c r="AG57" s="7">
        <v>3317.8527000000004</v>
      </c>
      <c r="AH57" s="7">
        <v>-2040.7872</v>
      </c>
      <c r="AI57" s="7">
        <v>1948.3234</v>
      </c>
      <c r="AJ57" s="7">
        <v>-4582.300200000001</v>
      </c>
      <c r="AK57" s="7">
        <v>-2548.2597</v>
      </c>
      <c r="AL57" s="7">
        <v>308.0187</v>
      </c>
      <c r="AM57" s="7">
        <v>533.6952</v>
      </c>
      <c r="AN57" s="7">
        <v>1992.6244</v>
      </c>
      <c r="AO57" s="7">
        <v>3118.1057</v>
      </c>
      <c r="AP57" s="7">
        <v>2385.4802999999997</v>
      </c>
      <c r="AQ57" s="7">
        <v>5326.6286</v>
      </c>
      <c r="AR57" s="7">
        <v>2259.9939</v>
      </c>
      <c r="AS57" s="7">
        <v>-334.1053</v>
      </c>
      <c r="AT57" s="7">
        <v>5284.031</v>
      </c>
      <c r="AU57" s="7">
        <v>497.32090000000005</v>
      </c>
      <c r="AV57" s="7">
        <v>1618.8593</v>
      </c>
      <c r="AW57" s="7">
        <v>-781.2737</v>
      </c>
      <c r="AX57" s="7">
        <v>5231.9097</v>
      </c>
      <c r="AY57" s="7">
        <v>-566.6059</v>
      </c>
      <c r="AZ57" s="7">
        <v>10565.8205</v>
      </c>
      <c r="BA57" s="7">
        <v>8775.5955</v>
      </c>
      <c r="BB57" s="7">
        <v>1225.5396</v>
      </c>
      <c r="BC57" s="7">
        <v>-1570.7831999999999</v>
      </c>
      <c r="BD57" s="7">
        <v>11066.2304</v>
      </c>
      <c r="BE57" s="7">
        <v>7240.1451</v>
      </c>
      <c r="BF57" s="7">
        <v>545.4504000000001</v>
      </c>
      <c r="BG57" s="7">
        <v>13555.5941</v>
      </c>
      <c r="BH57" s="7">
        <v>217.161</v>
      </c>
      <c r="BI57" s="7">
        <v>-2917.9455</v>
      </c>
      <c r="BJ57" s="7">
        <v>-1142.0653</v>
      </c>
      <c r="BK57" s="7">
        <v>5141.6364</v>
      </c>
      <c r="BL57" s="7">
        <v>-240.9345</v>
      </c>
      <c r="BM57" s="11"/>
    </row>
    <row r="58" spans="1:65" ht="12.75">
      <c r="A58" s="9" t="s">
        <v>19</v>
      </c>
      <c r="B58" s="7">
        <v>375.105</v>
      </c>
      <c r="C58" s="7">
        <v>306</v>
      </c>
      <c r="D58" s="7">
        <v>324.95</v>
      </c>
      <c r="E58" s="7">
        <v>-508</v>
      </c>
      <c r="F58" s="7">
        <v>484.5</v>
      </c>
      <c r="G58" s="7">
        <v>-798.3</v>
      </c>
      <c r="H58" s="7">
        <v>-565</v>
      </c>
      <c r="I58" s="7">
        <v>-491</v>
      </c>
      <c r="J58" s="7">
        <v>-451</v>
      </c>
      <c r="K58" s="7">
        <v>-900.61</v>
      </c>
      <c r="L58" s="7">
        <v>-604.8</v>
      </c>
      <c r="M58" s="7">
        <v>-303.034</v>
      </c>
      <c r="N58" s="7">
        <v>-1021</v>
      </c>
      <c r="O58" s="7">
        <v>-616</v>
      </c>
      <c r="P58" s="7">
        <v>-738</v>
      </c>
      <c r="Q58" s="7">
        <v>909</v>
      </c>
      <c r="R58" s="7">
        <v>946</v>
      </c>
      <c r="S58" s="7">
        <v>-1917.313</v>
      </c>
      <c r="T58" s="7">
        <v>-841.422</v>
      </c>
      <c r="U58" s="7">
        <v>-404.082</v>
      </c>
      <c r="V58" s="7">
        <v>2864.71</v>
      </c>
      <c r="W58" s="7">
        <v>781</v>
      </c>
      <c r="X58" s="7">
        <v>-1327.722</v>
      </c>
      <c r="Y58" s="7">
        <v>852.2275999999999</v>
      </c>
      <c r="Z58" s="7">
        <v>-1166.5429</v>
      </c>
      <c r="AA58" s="7">
        <v>29.1493</v>
      </c>
      <c r="AB58" s="7">
        <v>-240.60739999999998</v>
      </c>
      <c r="AC58" s="7">
        <v>1742.431</v>
      </c>
      <c r="AD58" s="7">
        <v>1018.325</v>
      </c>
      <c r="AE58" s="7">
        <v>1116.6442</v>
      </c>
      <c r="AF58" s="7">
        <v>-192.3555</v>
      </c>
      <c r="AG58" s="7">
        <v>2119.0831000000003</v>
      </c>
      <c r="AH58" s="7">
        <v>-1021.8295</v>
      </c>
      <c r="AI58" s="7">
        <v>-314.76890000000003</v>
      </c>
      <c r="AJ58" s="7">
        <v>-422.8548</v>
      </c>
      <c r="AK58" s="7">
        <v>-1940.5576999999998</v>
      </c>
      <c r="AL58" s="7">
        <v>-988.5443</v>
      </c>
      <c r="AM58" s="7">
        <v>383.265</v>
      </c>
      <c r="AN58" s="7">
        <v>-104.4187</v>
      </c>
      <c r="AO58" s="7">
        <v>2506.7202</v>
      </c>
      <c r="AP58" s="7">
        <v>3150.3354</v>
      </c>
      <c r="AQ58" s="7">
        <v>4119.5656</v>
      </c>
      <c r="AR58" s="7">
        <v>2317.6819</v>
      </c>
      <c r="AS58" s="7">
        <v>-324.0071</v>
      </c>
      <c r="AT58" s="7">
        <v>6488.8455</v>
      </c>
      <c r="AU58" s="7">
        <v>1676.5292</v>
      </c>
      <c r="AV58" s="7">
        <v>3366.562</v>
      </c>
      <c r="AW58" s="7">
        <v>1650.9623000000001</v>
      </c>
      <c r="AX58" s="7">
        <v>3214.3678999999997</v>
      </c>
      <c r="AY58" s="7">
        <v>-1600.6879</v>
      </c>
      <c r="AZ58" s="7">
        <v>9354.7006</v>
      </c>
      <c r="BA58" s="7">
        <v>3164.876</v>
      </c>
      <c r="BB58" s="7">
        <v>1196.8903</v>
      </c>
      <c r="BC58" s="7">
        <v>3369.9416</v>
      </c>
      <c r="BD58" s="7">
        <v>7397.3545</v>
      </c>
      <c r="BE58" s="7">
        <v>6939.2492</v>
      </c>
      <c r="BF58" s="7">
        <v>264.0546</v>
      </c>
      <c r="BG58" s="7">
        <v>7291.2497</v>
      </c>
      <c r="BH58" s="7">
        <v>875.6175999999999</v>
      </c>
      <c r="BI58" s="7">
        <v>-1863.5808</v>
      </c>
      <c r="BJ58" s="7">
        <v>-2484.8845</v>
      </c>
      <c r="BK58" s="7">
        <v>3095.5169</v>
      </c>
      <c r="BL58" s="7">
        <v>-1414.615</v>
      </c>
      <c r="BM58" s="11"/>
    </row>
    <row r="59" spans="1:65" ht="12.75">
      <c r="A59" s="9" t="s">
        <v>18</v>
      </c>
      <c r="B59" s="7">
        <v>459.3</v>
      </c>
      <c r="C59" s="7">
        <v>1413.2</v>
      </c>
      <c r="D59" s="7">
        <v>-595.4</v>
      </c>
      <c r="E59" s="7">
        <v>-851</v>
      </c>
      <c r="F59" s="7">
        <v>507.9</v>
      </c>
      <c r="G59" s="7">
        <v>1236.4</v>
      </c>
      <c r="H59" s="7">
        <v>-1404.1</v>
      </c>
      <c r="I59" s="7">
        <v>-175.6</v>
      </c>
      <c r="J59" s="7">
        <v>362.7</v>
      </c>
      <c r="K59" s="7">
        <v>784.1</v>
      </c>
      <c r="L59" s="7">
        <v>-280.7</v>
      </c>
      <c r="M59" s="7">
        <v>-965.8</v>
      </c>
      <c r="N59" s="7">
        <v>-58.2</v>
      </c>
      <c r="O59" s="7">
        <v>237.6</v>
      </c>
      <c r="P59" s="7">
        <v>-612.1</v>
      </c>
      <c r="Q59" s="7">
        <v>324.8</v>
      </c>
      <c r="R59" s="7">
        <v>-2473.387</v>
      </c>
      <c r="S59" s="7">
        <v>-185.863</v>
      </c>
      <c r="T59" s="7">
        <v>64.812</v>
      </c>
      <c r="U59" s="7">
        <v>114.633</v>
      </c>
      <c r="V59" s="7">
        <v>430.129</v>
      </c>
      <c r="W59" s="7">
        <v>394.215</v>
      </c>
      <c r="X59" s="7">
        <v>1778.566</v>
      </c>
      <c r="Y59" s="7">
        <v>669.5528</v>
      </c>
      <c r="Z59" s="7">
        <v>2560.1998</v>
      </c>
      <c r="AA59" s="7">
        <v>26.152900000000002</v>
      </c>
      <c r="AB59" s="7">
        <v>-987.9201999999999</v>
      </c>
      <c r="AC59" s="7">
        <v>1208.0615</v>
      </c>
      <c r="AD59" s="7">
        <v>-2690.9258999999997</v>
      </c>
      <c r="AE59" s="7">
        <v>57.243</v>
      </c>
      <c r="AF59" s="7">
        <v>954.2043000000001</v>
      </c>
      <c r="AG59" s="7">
        <v>1198.7696</v>
      </c>
      <c r="AH59" s="7">
        <v>-1018.9576999999999</v>
      </c>
      <c r="AI59" s="7">
        <v>2263.0923</v>
      </c>
      <c r="AJ59" s="7">
        <v>-4159.445299999999</v>
      </c>
      <c r="AK59" s="7">
        <v>-607.702</v>
      </c>
      <c r="AL59" s="7">
        <v>1296.563</v>
      </c>
      <c r="AM59" s="7">
        <v>150.4302</v>
      </c>
      <c r="AN59" s="7">
        <v>2097.0431</v>
      </c>
      <c r="AO59" s="7">
        <v>611.3855</v>
      </c>
      <c r="AP59" s="7">
        <v>-764.8551</v>
      </c>
      <c r="AQ59" s="7">
        <v>1207.0631</v>
      </c>
      <c r="AR59" s="7">
        <v>-57.688</v>
      </c>
      <c r="AS59" s="7">
        <v>-10.0982</v>
      </c>
      <c r="AT59" s="7">
        <v>-1204.8145</v>
      </c>
      <c r="AU59" s="7">
        <v>-1179.2083</v>
      </c>
      <c r="AV59" s="7">
        <v>-1747.7027</v>
      </c>
      <c r="AW59" s="7">
        <v>-2432.236</v>
      </c>
      <c r="AX59" s="7">
        <v>2017.5418</v>
      </c>
      <c r="AY59" s="7">
        <v>1034.0821</v>
      </c>
      <c r="AZ59" s="7">
        <v>1211.1199</v>
      </c>
      <c r="BA59" s="7">
        <v>5610.7195</v>
      </c>
      <c r="BB59" s="7">
        <v>28.6494</v>
      </c>
      <c r="BC59" s="7">
        <v>-4940.7249</v>
      </c>
      <c r="BD59" s="7">
        <v>3668.8759</v>
      </c>
      <c r="BE59" s="7">
        <v>300.89590000000004</v>
      </c>
      <c r="BF59" s="7">
        <v>281.3958</v>
      </c>
      <c r="BG59" s="7">
        <v>6264.3444</v>
      </c>
      <c r="BH59" s="7">
        <v>-658.4566</v>
      </c>
      <c r="BI59" s="7">
        <v>-1054.3646999999999</v>
      </c>
      <c r="BJ59" s="7">
        <v>1342.8192</v>
      </c>
      <c r="BK59" s="7">
        <v>2046.1195</v>
      </c>
      <c r="BL59" s="7">
        <v>1173.6805</v>
      </c>
      <c r="BM59" s="11"/>
    </row>
    <row r="60" spans="1:65" ht="12.75">
      <c r="A60" s="10" t="s">
        <v>6</v>
      </c>
      <c r="B60" s="7">
        <v>923.395</v>
      </c>
      <c r="C60" s="7">
        <v>0</v>
      </c>
      <c r="D60" s="7">
        <v>463.35</v>
      </c>
      <c r="E60" s="7">
        <v>500</v>
      </c>
      <c r="F60" s="7">
        <v>1000</v>
      </c>
      <c r="G60" s="7">
        <v>500</v>
      </c>
      <c r="H60" s="7">
        <v>0</v>
      </c>
      <c r="I60" s="7">
        <v>750</v>
      </c>
      <c r="J60" s="7">
        <v>1995.1</v>
      </c>
      <c r="K60" s="7">
        <v>61.2</v>
      </c>
      <c r="L60" s="7">
        <v>-6.4</v>
      </c>
      <c r="M60" s="7">
        <v>1285</v>
      </c>
      <c r="N60" s="7">
        <v>1665.4</v>
      </c>
      <c r="O60" s="7">
        <v>1647.5</v>
      </c>
      <c r="P60" s="7">
        <v>628.5</v>
      </c>
      <c r="Q60" s="7">
        <v>982.3</v>
      </c>
      <c r="R60" s="7">
        <v>-25.3</v>
      </c>
      <c r="S60" s="7">
        <v>1452.4</v>
      </c>
      <c r="T60" s="7">
        <v>2845.5</v>
      </c>
      <c r="U60" s="7">
        <v>374.3</v>
      </c>
      <c r="V60" s="7">
        <v>605.5</v>
      </c>
      <c r="W60" s="7">
        <v>2617</v>
      </c>
      <c r="X60" s="7">
        <v>984.2</v>
      </c>
      <c r="Y60" s="7">
        <v>615.1</v>
      </c>
      <c r="Z60" s="7">
        <v>1624.4</v>
      </c>
      <c r="AA60" s="7">
        <v>384.2</v>
      </c>
      <c r="AB60" s="7">
        <v>49.6</v>
      </c>
      <c r="AC60" s="7">
        <v>2904.5</v>
      </c>
      <c r="AD60" s="7">
        <v>4533.2</v>
      </c>
      <c r="AE60" s="7">
        <v>2584</v>
      </c>
      <c r="AF60" s="7">
        <v>1144.6</v>
      </c>
      <c r="AG60" s="7">
        <v>39.6</v>
      </c>
      <c r="AH60" s="7">
        <v>3067.1</v>
      </c>
      <c r="AI60" s="7">
        <v>3473.3</v>
      </c>
      <c r="AJ60" s="7">
        <v>1518.4</v>
      </c>
      <c r="AK60" s="7">
        <v>1750.7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11"/>
    </row>
    <row r="61" spans="1:65" ht="12.75">
      <c r="A61" s="8" t="s">
        <v>5</v>
      </c>
      <c r="B61" s="7">
        <v>944.78</v>
      </c>
      <c r="C61" s="7">
        <v>-150.835</v>
      </c>
      <c r="D61" s="7">
        <v>2201.591</v>
      </c>
      <c r="E61" s="7">
        <v>141.293</v>
      </c>
      <c r="F61" s="7">
        <v>972.63</v>
      </c>
      <c r="G61" s="7">
        <v>3.364</v>
      </c>
      <c r="H61" s="7">
        <v>229.855</v>
      </c>
      <c r="I61" s="7">
        <v>875.162</v>
      </c>
      <c r="J61" s="7">
        <v>-651.502</v>
      </c>
      <c r="K61" s="7">
        <v>1856.2</v>
      </c>
      <c r="L61" s="7">
        <v>1157.3</v>
      </c>
      <c r="M61" s="7">
        <v>-590.884</v>
      </c>
      <c r="N61" s="7">
        <v>542.9</v>
      </c>
      <c r="O61" s="7">
        <v>44.399</v>
      </c>
      <c r="P61" s="7">
        <v>-485.5</v>
      </c>
      <c r="Q61" s="7">
        <v>1112.8</v>
      </c>
      <c r="R61" s="7">
        <v>511.9</v>
      </c>
      <c r="S61" s="7">
        <v>1326.79</v>
      </c>
      <c r="T61" s="7">
        <v>-5080.2</v>
      </c>
      <c r="U61" s="7">
        <v>1487.48</v>
      </c>
      <c r="V61" s="7">
        <v>-17927.7659</v>
      </c>
      <c r="W61" s="7">
        <v>1398.345</v>
      </c>
      <c r="X61" s="7">
        <v>-2181.5449</v>
      </c>
      <c r="Y61" s="7">
        <v>-1836.6881</v>
      </c>
      <c r="Z61" s="7">
        <v>-9884.3275</v>
      </c>
      <c r="AA61" s="7">
        <v>6472.177299999999</v>
      </c>
      <c r="AB61" s="7">
        <v>2279.3963</v>
      </c>
      <c r="AC61" s="7">
        <v>-596.1488</v>
      </c>
      <c r="AD61" s="7">
        <v>-8472.555699999999</v>
      </c>
      <c r="AE61" s="7">
        <v>-7463.101900000001</v>
      </c>
      <c r="AF61" s="7">
        <v>12016.7802</v>
      </c>
      <c r="AG61" s="7">
        <v>-10820.3879</v>
      </c>
      <c r="AH61" s="7">
        <v>-8620.7744</v>
      </c>
      <c r="AI61" s="7">
        <v>-11051.915</v>
      </c>
      <c r="AJ61" s="7">
        <v>14248.3518</v>
      </c>
      <c r="AK61" s="7">
        <v>18085.1588</v>
      </c>
      <c r="AL61" s="7">
        <v>-20220.2498</v>
      </c>
      <c r="AM61" s="7">
        <v>-1615.1797</v>
      </c>
      <c r="AN61" s="7">
        <v>-509.6717</v>
      </c>
      <c r="AO61" s="7">
        <v>-7924.19</v>
      </c>
      <c r="AP61" s="7">
        <v>-170.2279</v>
      </c>
      <c r="AQ61" s="7">
        <v>-567.3146999999999</v>
      </c>
      <c r="AR61" s="7">
        <v>4218.316</v>
      </c>
      <c r="AS61" s="7">
        <v>-9383.6211</v>
      </c>
      <c r="AT61" s="7">
        <v>4479.692400000001</v>
      </c>
      <c r="AU61" s="7">
        <v>-2038.149</v>
      </c>
      <c r="AV61" s="7">
        <v>4654.728700000001</v>
      </c>
      <c r="AW61" s="7">
        <v>-1772.7368000000001</v>
      </c>
      <c r="AX61" s="7">
        <v>-1731.8597</v>
      </c>
      <c r="AY61" s="7">
        <v>-6029.0656</v>
      </c>
      <c r="AZ61" s="7">
        <v>1325.6644</v>
      </c>
      <c r="BA61" s="7">
        <v>-2058.4419</v>
      </c>
      <c r="BB61" s="7">
        <v>-175.254</v>
      </c>
      <c r="BC61" s="7">
        <v>1154.8381000000002</v>
      </c>
      <c r="BD61" s="7">
        <v>-1539.4484</v>
      </c>
      <c r="BE61" s="7">
        <v>-1526.4241000000002</v>
      </c>
      <c r="BF61" s="7">
        <v>357.2567</v>
      </c>
      <c r="BG61" s="7">
        <v>-765.5959</v>
      </c>
      <c r="BH61" s="7">
        <v>1368.3555</v>
      </c>
      <c r="BI61" s="7">
        <v>-1694.088</v>
      </c>
      <c r="BJ61" s="7">
        <v>118.6899</v>
      </c>
      <c r="BK61" s="7">
        <v>595.8808</v>
      </c>
      <c r="BL61" s="7">
        <v>-852.7816</v>
      </c>
      <c r="BM61" s="11"/>
    </row>
    <row r="62" spans="1:65" s="5" customFormat="1" ht="12.75">
      <c r="A62" s="5" t="s">
        <v>17</v>
      </c>
      <c r="B62" s="6">
        <v>1055.368</v>
      </c>
      <c r="C62" s="6">
        <v>-3936.543</v>
      </c>
      <c r="D62" s="6">
        <v>-670.214</v>
      </c>
      <c r="E62" s="6">
        <v>4497.294</v>
      </c>
      <c r="F62" s="6">
        <v>1165.31</v>
      </c>
      <c r="G62" s="6">
        <v>-1055.31</v>
      </c>
      <c r="H62" s="6">
        <v>-5551.707</v>
      </c>
      <c r="I62" s="6">
        <v>5169.031</v>
      </c>
      <c r="J62" s="6">
        <v>-2432.803</v>
      </c>
      <c r="K62" s="6">
        <v>-192.438</v>
      </c>
      <c r="L62" s="6">
        <v>-1669.298</v>
      </c>
      <c r="M62" s="6">
        <v>2992.4332000000004</v>
      </c>
      <c r="N62" s="6">
        <v>-1843.5017</v>
      </c>
      <c r="O62" s="6">
        <v>1347.2656000000002</v>
      </c>
      <c r="P62" s="6">
        <v>329.21790000000004</v>
      </c>
      <c r="Q62" s="6">
        <v>238.87779999999998</v>
      </c>
      <c r="R62" s="6">
        <v>-4984.694</v>
      </c>
      <c r="S62" s="6">
        <v>-4470.6061</v>
      </c>
      <c r="T62" s="6">
        <v>2949.0322</v>
      </c>
      <c r="U62" s="6">
        <v>-403.9983</v>
      </c>
      <c r="V62" s="6">
        <v>12646.7977</v>
      </c>
      <c r="W62" s="6">
        <v>-3969.5341000000003</v>
      </c>
      <c r="X62" s="6">
        <v>-1869.8281000000002</v>
      </c>
      <c r="Y62" s="6">
        <v>2658.6202000000003</v>
      </c>
      <c r="Z62" s="6">
        <v>-1277.7227</v>
      </c>
      <c r="AA62" s="6">
        <v>-4989.7254</v>
      </c>
      <c r="AB62" s="6">
        <v>5345.5966</v>
      </c>
      <c r="AC62" s="6">
        <v>-2212.3359</v>
      </c>
      <c r="AD62" s="6">
        <v>-1610.4098000000001</v>
      </c>
      <c r="AE62" s="6">
        <v>1034.2652</v>
      </c>
      <c r="AF62" s="6">
        <v>-10761.0411</v>
      </c>
      <c r="AG62" s="6">
        <v>11450.9166</v>
      </c>
      <c r="AH62" s="6">
        <v>-4027.6219</v>
      </c>
      <c r="AI62" s="6">
        <v>5964.4878</v>
      </c>
      <c r="AJ62" s="6">
        <v>-5240.2136</v>
      </c>
      <c r="AK62" s="6">
        <v>-8154.1603</v>
      </c>
      <c r="AL62" s="6">
        <v>8253.025</v>
      </c>
      <c r="AM62" s="6">
        <v>-5986.5999</v>
      </c>
      <c r="AN62" s="6">
        <v>12713.926</v>
      </c>
      <c r="AO62" s="6">
        <v>8727.8015</v>
      </c>
      <c r="AP62" s="6">
        <v>-5590.3882</v>
      </c>
      <c r="AQ62" s="6">
        <v>564.5359</v>
      </c>
      <c r="AR62" s="6">
        <v>-3087.0467000000003</v>
      </c>
      <c r="AS62" s="6">
        <v>12907.6893</v>
      </c>
      <c r="AT62" s="6">
        <v>-3524.598</v>
      </c>
      <c r="AU62" s="6">
        <v>4320.1113</v>
      </c>
      <c r="AV62" s="6">
        <v>-11069.8467</v>
      </c>
      <c r="AW62" s="6">
        <v>4021.3972999999996</v>
      </c>
      <c r="AX62" s="6">
        <v>-2398.2581</v>
      </c>
      <c r="AY62" s="6">
        <v>-9661.7691</v>
      </c>
      <c r="AZ62" s="6">
        <v>-8011.1806</v>
      </c>
      <c r="BA62" s="6">
        <v>3492.49</v>
      </c>
      <c r="BB62" s="6">
        <v>-2580.8512</v>
      </c>
      <c r="BC62" s="6">
        <v>-13887.2625</v>
      </c>
      <c r="BD62" s="6">
        <v>-2076.7546</v>
      </c>
      <c r="BE62" s="6">
        <v>3903.9204</v>
      </c>
      <c r="BF62" s="6">
        <v>-5077.3752</v>
      </c>
      <c r="BG62" s="6">
        <v>-1633.4315</v>
      </c>
      <c r="BH62" s="6">
        <v>-4186.3186000000005</v>
      </c>
      <c r="BI62" s="6">
        <v>5737.3278</v>
      </c>
      <c r="BJ62" s="6">
        <v>-6228.6123</v>
      </c>
      <c r="BK62" s="6">
        <v>3183.4095</v>
      </c>
      <c r="BL62" s="6">
        <v>-226.06779999999998</v>
      </c>
      <c r="BM62" s="12">
        <f>BK62/BK48*100</f>
        <v>18.6040310538303</v>
      </c>
    </row>
    <row r="63" spans="1:64" ht="12.75">
      <c r="A63" s="8" t="s">
        <v>16</v>
      </c>
      <c r="B63" s="7">
        <v>-1212.7</v>
      </c>
      <c r="C63" s="7">
        <v>54.6</v>
      </c>
      <c r="D63" s="7">
        <v>-5209.9</v>
      </c>
      <c r="E63" s="7">
        <v>2419.3</v>
      </c>
      <c r="F63" s="7">
        <v>642.1</v>
      </c>
      <c r="G63" s="7">
        <v>-2432.5</v>
      </c>
      <c r="H63" s="7">
        <v>-1307.9</v>
      </c>
      <c r="I63" s="7">
        <v>2433.9</v>
      </c>
      <c r="J63" s="7">
        <v>-2012.9</v>
      </c>
      <c r="K63" s="7">
        <v>-1041.4</v>
      </c>
      <c r="L63" s="7">
        <v>-276</v>
      </c>
      <c r="M63" s="7">
        <v>308.7382</v>
      </c>
      <c r="N63" s="7">
        <v>3280.3276</v>
      </c>
      <c r="O63" s="7">
        <v>-1424.1871</v>
      </c>
      <c r="P63" s="7">
        <v>-3453.0831000000003</v>
      </c>
      <c r="Q63" s="7">
        <v>1646.5013000000001</v>
      </c>
      <c r="R63" s="7">
        <v>-2486.5234</v>
      </c>
      <c r="S63" s="7">
        <v>-1067.5007</v>
      </c>
      <c r="T63" s="7">
        <v>2823.5871</v>
      </c>
      <c r="U63" s="7">
        <v>-901.2185</v>
      </c>
      <c r="V63" s="7">
        <v>1967.9133</v>
      </c>
      <c r="W63" s="7">
        <v>-3609.2866</v>
      </c>
      <c r="X63" s="7">
        <v>-744.525</v>
      </c>
      <c r="Y63" s="7">
        <v>6027.3478</v>
      </c>
      <c r="Z63" s="7">
        <v>-321.3265</v>
      </c>
      <c r="AA63" s="7">
        <v>12326.984</v>
      </c>
      <c r="AB63" s="7">
        <v>1113.8616000000002</v>
      </c>
      <c r="AC63" s="7">
        <v>-12143.722</v>
      </c>
      <c r="AD63" s="7">
        <v>15985.2525</v>
      </c>
      <c r="AE63" s="7">
        <v>515.4959</v>
      </c>
      <c r="AF63" s="7">
        <v>3130.6522</v>
      </c>
      <c r="AG63" s="7">
        <v>-709.0239</v>
      </c>
      <c r="AH63" s="7">
        <v>16643.6516</v>
      </c>
      <c r="AI63" s="7">
        <v>-2208.2499</v>
      </c>
      <c r="AJ63" s="7">
        <v>-2433.7958</v>
      </c>
      <c r="AK63" s="7">
        <v>-4754.2185</v>
      </c>
      <c r="AL63" s="7">
        <v>40.4431</v>
      </c>
      <c r="AM63" s="7">
        <v>-2918.8521</v>
      </c>
      <c r="AN63" s="7">
        <v>5696.639700000001</v>
      </c>
      <c r="AO63" s="7">
        <v>-87.0929</v>
      </c>
      <c r="AP63" s="7">
        <v>1819.9498</v>
      </c>
      <c r="AQ63" s="7">
        <v>14019.7425</v>
      </c>
      <c r="AR63" s="7">
        <v>3764.597</v>
      </c>
      <c r="AS63" s="7">
        <v>12195.7769</v>
      </c>
      <c r="AT63" s="7">
        <v>5252.1355</v>
      </c>
      <c r="AU63" s="7">
        <v>4537.8589</v>
      </c>
      <c r="AV63" s="7">
        <v>-16403.23</v>
      </c>
      <c r="AW63" s="7">
        <v>4033.8363999999997</v>
      </c>
      <c r="AX63" s="7">
        <v>-7442.614799999999</v>
      </c>
      <c r="AY63" s="7">
        <v>6319.5244</v>
      </c>
      <c r="AZ63" s="7">
        <v>-11745.582199999999</v>
      </c>
      <c r="BA63" s="7">
        <v>2563.9497</v>
      </c>
      <c r="BB63" s="7">
        <v>14176.3439</v>
      </c>
      <c r="BC63" s="7">
        <v>-7648.7143</v>
      </c>
      <c r="BD63" s="7">
        <v>85.4521</v>
      </c>
      <c r="BE63" s="7">
        <v>6024.8103</v>
      </c>
      <c r="BF63" s="7">
        <v>-1247.3514</v>
      </c>
      <c r="BG63" s="7">
        <v>10285.4284</v>
      </c>
      <c r="BH63" s="7">
        <v>855.2706</v>
      </c>
      <c r="BI63" s="7">
        <v>5857.1557</v>
      </c>
      <c r="BJ63" s="7">
        <v>-2493.9406</v>
      </c>
      <c r="BK63" s="7">
        <v>-1902.4825</v>
      </c>
      <c r="BL63" s="7">
        <v>4932.125400000001</v>
      </c>
    </row>
    <row r="64" spans="1:67" ht="12.75">
      <c r="A64" s="10" t="s">
        <v>15</v>
      </c>
      <c r="B64" s="7">
        <v>-1396.8</v>
      </c>
      <c r="C64" s="7">
        <v>-1467.6</v>
      </c>
      <c r="D64" s="7">
        <v>-4677.3</v>
      </c>
      <c r="E64" s="7">
        <v>648.1</v>
      </c>
      <c r="F64" s="7">
        <v>286.7</v>
      </c>
      <c r="G64" s="7">
        <v>-1277.3</v>
      </c>
      <c r="H64" s="7">
        <v>-1897.9</v>
      </c>
      <c r="I64" s="7">
        <v>567.7</v>
      </c>
      <c r="J64" s="7">
        <v>-879.8</v>
      </c>
      <c r="K64" s="7">
        <v>-1054.8</v>
      </c>
      <c r="L64" s="7">
        <v>183.7</v>
      </c>
      <c r="M64" s="7">
        <v>-42.4</v>
      </c>
      <c r="N64" s="7">
        <v>-1250.4</v>
      </c>
      <c r="O64" s="7">
        <v>-574.8</v>
      </c>
      <c r="P64" s="7">
        <v>-820.6</v>
      </c>
      <c r="Q64" s="7">
        <v>-597.7</v>
      </c>
      <c r="R64" s="7">
        <v>-1137.6</v>
      </c>
      <c r="S64" s="7">
        <v>-896.5</v>
      </c>
      <c r="T64" s="7">
        <v>-892.1</v>
      </c>
      <c r="U64" s="7">
        <v>-1647.971</v>
      </c>
      <c r="V64" s="7">
        <v>-1069.5</v>
      </c>
      <c r="W64" s="7">
        <v>-1067</v>
      </c>
      <c r="X64" s="7">
        <v>-586.9</v>
      </c>
      <c r="Y64" s="7">
        <v>-391.3</v>
      </c>
      <c r="Z64" s="7">
        <v>-691.2</v>
      </c>
      <c r="AA64" s="7">
        <v>1918.3</v>
      </c>
      <c r="AB64" s="7">
        <v>-2564</v>
      </c>
      <c r="AC64" s="7">
        <v>-10167.1</v>
      </c>
      <c r="AD64" s="7">
        <v>770.8</v>
      </c>
      <c r="AE64" s="7">
        <v>-457.2</v>
      </c>
      <c r="AF64" s="7">
        <v>-386.6</v>
      </c>
      <c r="AG64" s="7">
        <v>-1121.6</v>
      </c>
      <c r="AH64" s="7">
        <v>931.4</v>
      </c>
      <c r="AI64" s="7">
        <v>-1429.6</v>
      </c>
      <c r="AJ64" s="7">
        <v>-23.2</v>
      </c>
      <c r="AK64" s="7">
        <v>1289.8</v>
      </c>
      <c r="AL64" s="7">
        <v>1495.9</v>
      </c>
      <c r="AM64" s="7">
        <v>2508.5</v>
      </c>
      <c r="AN64" s="7">
        <v>4944.1</v>
      </c>
      <c r="AO64" s="7">
        <v>2877.2</v>
      </c>
      <c r="AP64" s="7">
        <v>-3137.8</v>
      </c>
      <c r="AQ64" s="7">
        <v>1467</v>
      </c>
      <c r="AR64" s="7">
        <v>-1694.1</v>
      </c>
      <c r="AS64" s="7">
        <v>8842.6</v>
      </c>
      <c r="AT64" s="7">
        <v>-508.3</v>
      </c>
      <c r="AU64" s="7">
        <v>-2395.2</v>
      </c>
      <c r="AV64" s="7">
        <v>901</v>
      </c>
      <c r="AW64" s="7">
        <v>2304.4</v>
      </c>
      <c r="AX64" s="7">
        <v>-1719.1</v>
      </c>
      <c r="AY64" s="7">
        <v>-1526.7</v>
      </c>
      <c r="AZ64" s="7">
        <v>-403</v>
      </c>
      <c r="BA64" s="7">
        <v>2216.8</v>
      </c>
      <c r="BB64" s="7">
        <v>-1284</v>
      </c>
      <c r="BC64" s="7">
        <v>-1351.8</v>
      </c>
      <c r="BD64" s="7">
        <v>-587.4</v>
      </c>
      <c r="BE64" s="7">
        <v>670</v>
      </c>
      <c r="BF64" s="7">
        <v>2231.4</v>
      </c>
      <c r="BG64" s="7">
        <v>670.6</v>
      </c>
      <c r="BH64" s="7">
        <v>314.3</v>
      </c>
      <c r="BI64" s="7">
        <v>-83.6</v>
      </c>
      <c r="BJ64" s="7">
        <v>2976.3</v>
      </c>
      <c r="BK64" s="7">
        <v>-846.1</v>
      </c>
      <c r="BL64" s="7">
        <v>797.6</v>
      </c>
      <c r="BN64" s="1" t="s">
        <v>14</v>
      </c>
      <c r="BO64" s="1">
        <v>5346.6</v>
      </c>
    </row>
    <row r="65" spans="1:67" ht="12.75">
      <c r="A65" s="9" t="s">
        <v>13</v>
      </c>
      <c r="B65" s="7">
        <v>-797.9</v>
      </c>
      <c r="C65" s="7">
        <v>991.5</v>
      </c>
      <c r="D65" s="7">
        <v>-638.9</v>
      </c>
      <c r="E65" s="7">
        <v>1364.9</v>
      </c>
      <c r="F65" s="7">
        <v>-65.9</v>
      </c>
      <c r="G65" s="7">
        <v>-567.3</v>
      </c>
      <c r="H65" s="7">
        <v>-459.7</v>
      </c>
      <c r="I65" s="7">
        <v>-195.9</v>
      </c>
      <c r="J65" s="7">
        <v>-210.4</v>
      </c>
      <c r="K65" s="7">
        <v>-352.8</v>
      </c>
      <c r="L65" s="7">
        <v>567.4</v>
      </c>
      <c r="M65" s="7">
        <v>-549.2</v>
      </c>
      <c r="N65" s="7">
        <v>-501</v>
      </c>
      <c r="O65" s="7">
        <v>-734.1</v>
      </c>
      <c r="P65" s="7">
        <v>78.8</v>
      </c>
      <c r="Q65" s="7">
        <v>-260.5</v>
      </c>
      <c r="R65" s="7">
        <v>-517.5</v>
      </c>
      <c r="S65" s="7">
        <v>-220.4</v>
      </c>
      <c r="T65" s="7">
        <v>-687.2</v>
      </c>
      <c r="U65" s="7">
        <v>-789.671</v>
      </c>
      <c r="V65" s="7">
        <v>-790.8</v>
      </c>
      <c r="W65" s="7">
        <v>-670.5</v>
      </c>
      <c r="X65" s="7">
        <v>-773.1</v>
      </c>
      <c r="Y65" s="7">
        <v>-887.1</v>
      </c>
      <c r="Z65" s="7">
        <v>-1068.8</v>
      </c>
      <c r="AA65" s="7">
        <v>-577.4</v>
      </c>
      <c r="AB65" s="7">
        <v>-1657</v>
      </c>
      <c r="AC65" s="7">
        <v>-4643.9</v>
      </c>
      <c r="AD65" s="7">
        <v>20.4</v>
      </c>
      <c r="AE65" s="7">
        <v>-498.8</v>
      </c>
      <c r="AF65" s="7">
        <v>-282</v>
      </c>
      <c r="AG65" s="7">
        <v>-279.4</v>
      </c>
      <c r="AH65" s="7">
        <v>-728.7</v>
      </c>
      <c r="AI65" s="7">
        <v>-284.2</v>
      </c>
      <c r="AJ65" s="7">
        <v>-85</v>
      </c>
      <c r="AK65" s="7">
        <v>601.5</v>
      </c>
      <c r="AL65" s="7">
        <v>506.5</v>
      </c>
      <c r="AM65" s="7">
        <v>-341.5</v>
      </c>
      <c r="AN65" s="7">
        <v>-34.4</v>
      </c>
      <c r="AO65" s="7">
        <v>1063.7</v>
      </c>
      <c r="AP65" s="7">
        <v>-343.6</v>
      </c>
      <c r="AQ65" s="7">
        <v>-15.1</v>
      </c>
      <c r="AR65" s="7">
        <v>-177.2</v>
      </c>
      <c r="AS65" s="7">
        <v>1183.9</v>
      </c>
      <c r="AT65" s="7">
        <v>-199.7</v>
      </c>
      <c r="AU65" s="7">
        <v>-672.5</v>
      </c>
      <c r="AV65" s="7">
        <v>841.7</v>
      </c>
      <c r="AW65" s="7">
        <v>-252.2</v>
      </c>
      <c r="AX65" s="7">
        <v>-388.8</v>
      </c>
      <c r="AY65" s="7">
        <v>-43.7</v>
      </c>
      <c r="AZ65" s="7">
        <v>-247.9</v>
      </c>
      <c r="BA65" s="7">
        <v>1077.9</v>
      </c>
      <c r="BB65" s="7">
        <v>-711.2</v>
      </c>
      <c r="BC65" s="7">
        <v>112.5</v>
      </c>
      <c r="BD65" s="7">
        <v>319.5</v>
      </c>
      <c r="BE65" s="7">
        <v>705.5</v>
      </c>
      <c r="BF65" s="7">
        <v>323.1</v>
      </c>
      <c r="BG65" s="7">
        <v>-319.1</v>
      </c>
      <c r="BH65" s="7">
        <v>183.9</v>
      </c>
      <c r="BI65" s="7">
        <v>681.6</v>
      </c>
      <c r="BJ65" s="7">
        <v>342.3</v>
      </c>
      <c r="BK65" s="7">
        <v>766.2</v>
      </c>
      <c r="BL65" s="7">
        <v>-749.6</v>
      </c>
      <c r="BN65" s="1" t="s">
        <v>12</v>
      </c>
      <c r="BO65" s="1">
        <v>766.2</v>
      </c>
    </row>
    <row r="66" spans="1:67" ht="12.75">
      <c r="A66" s="9" t="s">
        <v>11</v>
      </c>
      <c r="B66" s="7">
        <v>-291</v>
      </c>
      <c r="C66" s="7">
        <v>-608.2</v>
      </c>
      <c r="D66" s="7">
        <v>-3386.4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3221</v>
      </c>
      <c r="AN66" s="7">
        <v>4008</v>
      </c>
      <c r="AO66" s="7">
        <v>0</v>
      </c>
      <c r="AP66" s="7">
        <v>-3221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N66" s="1" t="s">
        <v>10</v>
      </c>
      <c r="BO66" s="1">
        <v>2189.7</v>
      </c>
    </row>
    <row r="67" spans="1:68" ht="12.75">
      <c r="A67" s="9" t="s">
        <v>7</v>
      </c>
      <c r="B67" s="7">
        <v>-307.9</v>
      </c>
      <c r="C67" s="7">
        <v>-1850.9</v>
      </c>
      <c r="D67" s="7">
        <v>-652</v>
      </c>
      <c r="E67" s="7">
        <v>-716.8</v>
      </c>
      <c r="F67" s="7">
        <v>352.6</v>
      </c>
      <c r="G67" s="7">
        <v>-710</v>
      </c>
      <c r="H67" s="7">
        <v>-1438.2</v>
      </c>
      <c r="I67" s="7">
        <v>763.6</v>
      </c>
      <c r="J67" s="7">
        <v>-669.4</v>
      </c>
      <c r="K67" s="7">
        <v>-702</v>
      </c>
      <c r="L67" s="7">
        <v>-383.7</v>
      </c>
      <c r="M67" s="7">
        <v>506.8</v>
      </c>
      <c r="N67" s="7">
        <v>-749.4</v>
      </c>
      <c r="O67" s="7">
        <v>159.3</v>
      </c>
      <c r="P67" s="7">
        <v>-899.4</v>
      </c>
      <c r="Q67" s="7">
        <v>-337.2</v>
      </c>
      <c r="R67" s="7">
        <v>-620.1</v>
      </c>
      <c r="S67" s="7">
        <v>-676.1</v>
      </c>
      <c r="T67" s="7">
        <v>-204.9</v>
      </c>
      <c r="U67" s="7">
        <v>-858.3</v>
      </c>
      <c r="V67" s="7">
        <v>-278.7</v>
      </c>
      <c r="W67" s="7">
        <v>-396.5</v>
      </c>
      <c r="X67" s="7">
        <v>186.2</v>
      </c>
      <c r="Y67" s="7">
        <v>495.8</v>
      </c>
      <c r="Z67" s="7">
        <v>377.6</v>
      </c>
      <c r="AA67" s="7">
        <v>2495.7</v>
      </c>
      <c r="AB67" s="7">
        <v>-907</v>
      </c>
      <c r="AC67" s="7">
        <v>-5523.2</v>
      </c>
      <c r="AD67" s="7">
        <v>750.4</v>
      </c>
      <c r="AE67" s="7">
        <v>41.6</v>
      </c>
      <c r="AF67" s="7">
        <v>-104.6</v>
      </c>
      <c r="AG67" s="7">
        <v>-842.2</v>
      </c>
      <c r="AH67" s="7">
        <v>1660.1</v>
      </c>
      <c r="AI67" s="7">
        <v>-1145.4</v>
      </c>
      <c r="AJ67" s="7">
        <v>61.8</v>
      </c>
      <c r="AK67" s="7">
        <v>688.3</v>
      </c>
      <c r="AL67" s="7">
        <v>989.4</v>
      </c>
      <c r="AM67" s="7">
        <v>-371</v>
      </c>
      <c r="AN67" s="7">
        <v>970.5</v>
      </c>
      <c r="AO67" s="7">
        <v>1813.5</v>
      </c>
      <c r="AP67" s="7">
        <v>426.8</v>
      </c>
      <c r="AQ67" s="7">
        <v>1482.1</v>
      </c>
      <c r="AR67" s="7">
        <v>-1516.9</v>
      </c>
      <c r="AS67" s="7">
        <v>7658.7</v>
      </c>
      <c r="AT67" s="7">
        <v>-308.6</v>
      </c>
      <c r="AU67" s="7">
        <v>-1722.7</v>
      </c>
      <c r="AV67" s="7">
        <v>59.3</v>
      </c>
      <c r="AW67" s="7">
        <v>2556.6</v>
      </c>
      <c r="AX67" s="7">
        <v>-1330.3</v>
      </c>
      <c r="AY67" s="7">
        <v>-1483</v>
      </c>
      <c r="AZ67" s="7">
        <v>-155.1</v>
      </c>
      <c r="BA67" s="7">
        <v>1138.9</v>
      </c>
      <c r="BB67" s="7">
        <v>-572.8</v>
      </c>
      <c r="BC67" s="7">
        <v>-1464.3</v>
      </c>
      <c r="BD67" s="7">
        <v>-906.9</v>
      </c>
      <c r="BE67" s="7">
        <v>-35.5</v>
      </c>
      <c r="BF67" s="7">
        <v>1908.3</v>
      </c>
      <c r="BG67" s="7">
        <v>989.7</v>
      </c>
      <c r="BH67" s="7">
        <v>130.4</v>
      </c>
      <c r="BI67" s="7">
        <v>-765.2</v>
      </c>
      <c r="BJ67" s="7">
        <v>2634</v>
      </c>
      <c r="BK67" s="7">
        <v>-1612.3</v>
      </c>
      <c r="BL67" s="7">
        <v>1547.2</v>
      </c>
      <c r="BO67" s="1">
        <f>SUM(BO65:BO66)</f>
        <v>2955.8999999999996</v>
      </c>
      <c r="BP67" s="11">
        <f>BO67/BO64*100</f>
        <v>55.28560206486364</v>
      </c>
    </row>
    <row r="68" spans="1:64" ht="12.75">
      <c r="A68" s="10" t="s">
        <v>9</v>
      </c>
      <c r="B68" s="7">
        <v>-15.9</v>
      </c>
      <c r="C68" s="7">
        <v>1415.547</v>
      </c>
      <c r="D68" s="7">
        <v>-767.351</v>
      </c>
      <c r="E68" s="7">
        <v>415.426</v>
      </c>
      <c r="F68" s="7">
        <v>117.332</v>
      </c>
      <c r="G68" s="7">
        <v>-1267.757</v>
      </c>
      <c r="H68" s="7">
        <v>427.147</v>
      </c>
      <c r="I68" s="7">
        <v>1209.518</v>
      </c>
      <c r="J68" s="7">
        <v>-1480.4</v>
      </c>
      <c r="K68" s="7">
        <v>-687.3</v>
      </c>
      <c r="L68" s="7">
        <v>-302.8</v>
      </c>
      <c r="M68" s="7">
        <v>-695.1618000000001</v>
      </c>
      <c r="N68" s="7">
        <v>4942.527599999999</v>
      </c>
      <c r="O68" s="7">
        <v>-1385.3871000000001</v>
      </c>
      <c r="P68" s="7">
        <v>-2932.2831</v>
      </c>
      <c r="Q68" s="7">
        <v>1389.2013</v>
      </c>
      <c r="R68" s="7">
        <v>-1455.3234</v>
      </c>
      <c r="S68" s="7">
        <v>-404.1007</v>
      </c>
      <c r="T68" s="7">
        <v>3964.0871</v>
      </c>
      <c r="U68" s="7">
        <v>-463.8475</v>
      </c>
      <c r="V68" s="7">
        <v>340.9133</v>
      </c>
      <c r="W68" s="7">
        <v>-2064.2866</v>
      </c>
      <c r="X68" s="7">
        <v>-437.625</v>
      </c>
      <c r="Y68" s="7">
        <v>4989.9478</v>
      </c>
      <c r="Z68" s="7">
        <v>29.6735</v>
      </c>
      <c r="AA68" s="7">
        <v>10252.084</v>
      </c>
      <c r="AB68" s="7">
        <v>2631.4616</v>
      </c>
      <c r="AC68" s="7">
        <v>-2496.322</v>
      </c>
      <c r="AD68" s="7">
        <v>14587.2525</v>
      </c>
      <c r="AE68" s="7">
        <v>528.4959</v>
      </c>
      <c r="AF68" s="7">
        <v>2460.3522000000003</v>
      </c>
      <c r="AG68" s="7">
        <v>-2382.7239</v>
      </c>
      <c r="AH68" s="7">
        <v>15589.551599999999</v>
      </c>
      <c r="AI68" s="7">
        <v>-1564.6499</v>
      </c>
      <c r="AJ68" s="7">
        <v>-3517.2958</v>
      </c>
      <c r="AK68" s="7">
        <v>-7072.2185</v>
      </c>
      <c r="AL68" s="7">
        <v>-1455.4569</v>
      </c>
      <c r="AM68" s="7">
        <v>-5427.3521</v>
      </c>
      <c r="AN68" s="7">
        <v>752.5396999999999</v>
      </c>
      <c r="AO68" s="7">
        <v>-2964.2929</v>
      </c>
      <c r="AP68" s="7">
        <v>4957.7498</v>
      </c>
      <c r="AQ68" s="7">
        <v>12552.7425</v>
      </c>
      <c r="AR68" s="7">
        <v>5458.697</v>
      </c>
      <c r="AS68" s="7">
        <v>3353.1769</v>
      </c>
      <c r="AT68" s="7">
        <v>5760.4355</v>
      </c>
      <c r="AU68" s="7">
        <v>6933.0589</v>
      </c>
      <c r="AV68" s="7">
        <v>-17304.23</v>
      </c>
      <c r="AW68" s="7">
        <v>1729.4363999999998</v>
      </c>
      <c r="AX68" s="7">
        <v>-5723.5148</v>
      </c>
      <c r="AY68" s="7">
        <v>7846.2244</v>
      </c>
      <c r="AZ68" s="7">
        <v>-11342.582199999999</v>
      </c>
      <c r="BA68" s="7">
        <v>347.1497</v>
      </c>
      <c r="BB68" s="7">
        <v>15460.3439</v>
      </c>
      <c r="BC68" s="7">
        <v>-6296.9142999999995</v>
      </c>
      <c r="BD68" s="7">
        <v>672.8521</v>
      </c>
      <c r="BE68" s="7">
        <v>5354.8103</v>
      </c>
      <c r="BF68" s="7">
        <v>-3478.7514</v>
      </c>
      <c r="BG68" s="7">
        <v>9614.8284</v>
      </c>
      <c r="BH68" s="7">
        <v>540.9706</v>
      </c>
      <c r="BI68" s="7">
        <v>5940.755700000001</v>
      </c>
      <c r="BJ68" s="7">
        <v>-5470.240599999999</v>
      </c>
      <c r="BK68" s="7">
        <v>-1056.3825</v>
      </c>
      <c r="BL68" s="7">
        <v>4134.5253999999995</v>
      </c>
    </row>
    <row r="69" spans="1:64" ht="12.75">
      <c r="A69" s="9" t="s">
        <v>8</v>
      </c>
      <c r="B69" s="7">
        <v>-426.9</v>
      </c>
      <c r="C69" s="7">
        <v>-242.6</v>
      </c>
      <c r="D69" s="7">
        <v>-1530.3</v>
      </c>
      <c r="E69" s="7">
        <v>397.2</v>
      </c>
      <c r="F69" s="7">
        <v>-49</v>
      </c>
      <c r="G69" s="7">
        <v>-964.7</v>
      </c>
      <c r="H69" s="7">
        <v>-901.9</v>
      </c>
      <c r="I69" s="7">
        <v>-1031.4</v>
      </c>
      <c r="J69" s="7">
        <v>-1132.2</v>
      </c>
      <c r="K69" s="7">
        <v>-944.4</v>
      </c>
      <c r="L69" s="7">
        <v>82.6</v>
      </c>
      <c r="M69" s="7">
        <v>-325.5</v>
      </c>
      <c r="N69" s="7">
        <v>5283.1658</v>
      </c>
      <c r="O69" s="7">
        <v>-1041.7871</v>
      </c>
      <c r="P69" s="7">
        <v>-2036.8831</v>
      </c>
      <c r="Q69" s="7">
        <v>1820.3013</v>
      </c>
      <c r="R69" s="7">
        <v>19.0766</v>
      </c>
      <c r="S69" s="7">
        <v>6.1993</v>
      </c>
      <c r="T69" s="7">
        <v>3048.8871</v>
      </c>
      <c r="U69" s="7">
        <v>-1296.5775</v>
      </c>
      <c r="V69" s="7">
        <v>764.1633</v>
      </c>
      <c r="W69" s="7">
        <v>-2687.2166</v>
      </c>
      <c r="X69" s="7">
        <v>-255.775</v>
      </c>
      <c r="Y69" s="7">
        <v>4887.0678</v>
      </c>
      <c r="Z69" s="7">
        <v>-1041.8265</v>
      </c>
      <c r="AA69" s="7">
        <v>7570.598</v>
      </c>
      <c r="AB69" s="7">
        <v>971.5856</v>
      </c>
      <c r="AC69" s="7">
        <v>-4114.946</v>
      </c>
      <c r="AD69" s="7">
        <v>14535.3125</v>
      </c>
      <c r="AE69" s="7">
        <v>-221.5931</v>
      </c>
      <c r="AF69" s="7">
        <v>483.7998</v>
      </c>
      <c r="AG69" s="7">
        <v>-3583.1976</v>
      </c>
      <c r="AH69" s="7">
        <v>17378.591</v>
      </c>
      <c r="AI69" s="7">
        <v>-3856.7861000000003</v>
      </c>
      <c r="AJ69" s="7">
        <v>-7390.867200000001</v>
      </c>
      <c r="AK69" s="7">
        <v>-5896.9636</v>
      </c>
      <c r="AL69" s="7">
        <v>23.224400000000003</v>
      </c>
      <c r="AM69" s="7">
        <v>-3944.9002</v>
      </c>
      <c r="AN69" s="7">
        <v>2324.1685</v>
      </c>
      <c r="AO69" s="7">
        <v>-2487.2637999999997</v>
      </c>
      <c r="AP69" s="7">
        <v>6578.004</v>
      </c>
      <c r="AQ69" s="7">
        <v>13096.622599999999</v>
      </c>
      <c r="AR69" s="7">
        <v>6038.4886</v>
      </c>
      <c r="AS69" s="7">
        <v>3190.0722</v>
      </c>
      <c r="AT69" s="7">
        <v>4492.0067</v>
      </c>
      <c r="AU69" s="7">
        <v>8246.6936</v>
      </c>
      <c r="AV69" s="7">
        <v>-17639.9447</v>
      </c>
      <c r="AW69" s="7">
        <v>1969.9546</v>
      </c>
      <c r="AX69" s="7">
        <v>-3356.7708</v>
      </c>
      <c r="AY69" s="7">
        <v>5811.7192000000005</v>
      </c>
      <c r="AZ69" s="7">
        <v>-9197.2918</v>
      </c>
      <c r="BA69" s="7">
        <v>886.3421</v>
      </c>
      <c r="BB69" s="7">
        <v>16413.3477</v>
      </c>
      <c r="BC69" s="7">
        <v>-6583.8017</v>
      </c>
      <c r="BD69" s="7">
        <v>799.271</v>
      </c>
      <c r="BE69" s="7">
        <v>3182.3182</v>
      </c>
      <c r="BF69" s="7">
        <v>-5487.5125</v>
      </c>
      <c r="BG69" s="7">
        <v>7898.16</v>
      </c>
      <c r="BH69" s="7">
        <v>316.2559</v>
      </c>
      <c r="BI69" s="7">
        <v>3479.4477</v>
      </c>
      <c r="BJ69" s="7">
        <v>-3599.3923999999997</v>
      </c>
      <c r="BK69" s="7">
        <v>-2230.0173999999997</v>
      </c>
      <c r="BL69" s="7">
        <v>2397.5726</v>
      </c>
    </row>
    <row r="70" spans="1:64" ht="12.75">
      <c r="A70" s="9" t="s">
        <v>7</v>
      </c>
      <c r="B70" s="7">
        <v>411</v>
      </c>
      <c r="C70" s="7">
        <v>1658.147</v>
      </c>
      <c r="D70" s="7">
        <v>762.949</v>
      </c>
      <c r="E70" s="7">
        <v>18.226</v>
      </c>
      <c r="F70" s="7">
        <v>166.332</v>
      </c>
      <c r="G70" s="7">
        <v>-303.057</v>
      </c>
      <c r="H70" s="7">
        <v>1329.047</v>
      </c>
      <c r="I70" s="7">
        <v>2240.918</v>
      </c>
      <c r="J70" s="7">
        <v>-348.2</v>
      </c>
      <c r="K70" s="7">
        <v>257.1</v>
      </c>
      <c r="L70" s="7">
        <v>-385.4</v>
      </c>
      <c r="M70" s="7">
        <v>-369.66179999999997</v>
      </c>
      <c r="N70" s="7">
        <v>-340.6382</v>
      </c>
      <c r="O70" s="7">
        <v>-343.6</v>
      </c>
      <c r="P70" s="7">
        <v>-895.4</v>
      </c>
      <c r="Q70" s="7">
        <v>-431.1</v>
      </c>
      <c r="R70" s="7">
        <v>-1474.4</v>
      </c>
      <c r="S70" s="7">
        <v>-410.3</v>
      </c>
      <c r="T70" s="7">
        <v>915.2</v>
      </c>
      <c r="U70" s="7">
        <v>832.73</v>
      </c>
      <c r="V70" s="7">
        <v>-423.25</v>
      </c>
      <c r="W70" s="7">
        <v>622.93</v>
      </c>
      <c r="X70" s="7">
        <v>-181.85</v>
      </c>
      <c r="Y70" s="7">
        <v>102.88</v>
      </c>
      <c r="Z70" s="7">
        <v>1071.5</v>
      </c>
      <c r="AA70" s="7">
        <v>2681.486</v>
      </c>
      <c r="AB70" s="7">
        <v>1659.876</v>
      </c>
      <c r="AC70" s="7">
        <v>1618.624</v>
      </c>
      <c r="AD70" s="7">
        <v>51.94</v>
      </c>
      <c r="AE70" s="7">
        <v>750.0889</v>
      </c>
      <c r="AF70" s="7">
        <v>1976.5523</v>
      </c>
      <c r="AG70" s="7">
        <v>1200.4737</v>
      </c>
      <c r="AH70" s="7">
        <v>-1789.0394</v>
      </c>
      <c r="AI70" s="7">
        <v>2292.1362000000004</v>
      </c>
      <c r="AJ70" s="7">
        <v>3873.5714</v>
      </c>
      <c r="AK70" s="7">
        <v>-1175.2549</v>
      </c>
      <c r="AL70" s="7">
        <v>-1478.6813</v>
      </c>
      <c r="AM70" s="7">
        <v>-1482.4518999999998</v>
      </c>
      <c r="AN70" s="7">
        <v>-1571.6288</v>
      </c>
      <c r="AO70" s="7">
        <v>-477.02909999999997</v>
      </c>
      <c r="AP70" s="7">
        <v>-1620.2543</v>
      </c>
      <c r="AQ70" s="7">
        <v>-543.8801</v>
      </c>
      <c r="AR70" s="7">
        <v>-579.7916</v>
      </c>
      <c r="AS70" s="7">
        <v>163.1046</v>
      </c>
      <c r="AT70" s="7">
        <v>1268.4288000000001</v>
      </c>
      <c r="AU70" s="7">
        <v>-1313.6347</v>
      </c>
      <c r="AV70" s="7">
        <v>335.7147</v>
      </c>
      <c r="AW70" s="7">
        <v>-240.5182</v>
      </c>
      <c r="AX70" s="7">
        <v>-2366.744</v>
      </c>
      <c r="AY70" s="7">
        <v>2034.5052</v>
      </c>
      <c r="AZ70" s="7">
        <v>-2145.2904</v>
      </c>
      <c r="BA70" s="7">
        <v>-539.1924</v>
      </c>
      <c r="BB70" s="7">
        <v>-953.0038000000001</v>
      </c>
      <c r="BC70" s="7">
        <v>286.8874</v>
      </c>
      <c r="BD70" s="7">
        <v>-126.4189</v>
      </c>
      <c r="BE70" s="7">
        <v>2172.4921</v>
      </c>
      <c r="BF70" s="7">
        <v>2008.7611000000002</v>
      </c>
      <c r="BG70" s="7">
        <v>1716.6684</v>
      </c>
      <c r="BH70" s="7">
        <v>224.71470000000002</v>
      </c>
      <c r="BI70" s="7">
        <v>2461.308</v>
      </c>
      <c r="BJ70" s="7">
        <v>-1870.8482</v>
      </c>
      <c r="BK70" s="7">
        <v>1173.6349</v>
      </c>
      <c r="BL70" s="7">
        <v>1736.9529</v>
      </c>
    </row>
    <row r="71" spans="1:64" ht="12.75">
      <c r="A71" s="8" t="s">
        <v>6</v>
      </c>
      <c r="B71" s="7">
        <v>200</v>
      </c>
      <c r="C71" s="7">
        <v>106.653</v>
      </c>
      <c r="D71" s="7">
        <v>234.751</v>
      </c>
      <c r="E71" s="7">
        <v>1355.774</v>
      </c>
      <c r="F71" s="7">
        <v>238.068</v>
      </c>
      <c r="G71" s="7">
        <v>112.557</v>
      </c>
      <c r="H71" s="7">
        <v>162.853</v>
      </c>
      <c r="I71" s="7">
        <v>656.682</v>
      </c>
      <c r="J71" s="7">
        <v>347.3</v>
      </c>
      <c r="K71" s="7">
        <v>700.7</v>
      </c>
      <c r="L71" s="7">
        <v>-156.9</v>
      </c>
      <c r="M71" s="7">
        <v>1046.3</v>
      </c>
      <c r="N71" s="7">
        <v>-411.8</v>
      </c>
      <c r="O71" s="7">
        <v>536</v>
      </c>
      <c r="P71" s="7">
        <v>299.8</v>
      </c>
      <c r="Q71" s="7">
        <v>855</v>
      </c>
      <c r="R71" s="7">
        <v>106.4</v>
      </c>
      <c r="S71" s="7">
        <v>233.1</v>
      </c>
      <c r="T71" s="7">
        <v>-248.4</v>
      </c>
      <c r="U71" s="7">
        <v>1210.6</v>
      </c>
      <c r="V71" s="7">
        <v>2696.5</v>
      </c>
      <c r="W71" s="7">
        <v>-478</v>
      </c>
      <c r="X71" s="7">
        <v>280</v>
      </c>
      <c r="Y71" s="7">
        <v>1428.7</v>
      </c>
      <c r="Z71" s="7">
        <v>340.2</v>
      </c>
      <c r="AA71" s="7">
        <v>156.6</v>
      </c>
      <c r="AB71" s="7">
        <v>1046.4</v>
      </c>
      <c r="AC71" s="7">
        <v>519.7</v>
      </c>
      <c r="AD71" s="7">
        <v>627.2</v>
      </c>
      <c r="AE71" s="7">
        <v>444.2</v>
      </c>
      <c r="AF71" s="7">
        <v>1056.9</v>
      </c>
      <c r="AG71" s="7">
        <v>2795.3</v>
      </c>
      <c r="AH71" s="7">
        <v>122.7</v>
      </c>
      <c r="AI71" s="7">
        <v>786</v>
      </c>
      <c r="AJ71" s="7">
        <v>1106.7</v>
      </c>
      <c r="AK71" s="7">
        <v>1028.2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</row>
    <row r="72" spans="1:64" ht="12.75">
      <c r="A72" s="8" t="s">
        <v>5</v>
      </c>
      <c r="B72" s="7">
        <v>2268.068</v>
      </c>
      <c r="C72" s="7">
        <v>-3991.143</v>
      </c>
      <c r="D72" s="7">
        <v>4539.686</v>
      </c>
      <c r="E72" s="7">
        <v>2077.994</v>
      </c>
      <c r="F72" s="7">
        <v>523.21</v>
      </c>
      <c r="G72" s="7">
        <v>1377.19</v>
      </c>
      <c r="H72" s="7">
        <v>-4243.807</v>
      </c>
      <c r="I72" s="7">
        <v>2735.131</v>
      </c>
      <c r="J72" s="7">
        <v>-419.903</v>
      </c>
      <c r="K72" s="7">
        <v>848.962</v>
      </c>
      <c r="L72" s="7">
        <v>-1393.298</v>
      </c>
      <c r="M72" s="7">
        <v>2683.695</v>
      </c>
      <c r="N72" s="7">
        <v>-5123.829299999999</v>
      </c>
      <c r="O72" s="7">
        <v>2771.4527000000003</v>
      </c>
      <c r="P72" s="7">
        <v>3782.301</v>
      </c>
      <c r="Q72" s="7">
        <v>-1407.6234</v>
      </c>
      <c r="R72" s="7">
        <v>-2498.1706</v>
      </c>
      <c r="S72" s="7">
        <v>-3403.1054</v>
      </c>
      <c r="T72" s="7">
        <v>125.44510000000001</v>
      </c>
      <c r="U72" s="7">
        <v>497.22020000000003</v>
      </c>
      <c r="V72" s="7">
        <v>10678.8844</v>
      </c>
      <c r="W72" s="7">
        <v>-360.2475</v>
      </c>
      <c r="X72" s="7">
        <v>-1125.3031</v>
      </c>
      <c r="Y72" s="7">
        <v>-3368.7276</v>
      </c>
      <c r="Z72" s="7">
        <v>-956.3961999999999</v>
      </c>
      <c r="AA72" s="7">
        <v>-17316.7094</v>
      </c>
      <c r="AB72" s="7">
        <v>4231.735</v>
      </c>
      <c r="AC72" s="7">
        <v>9931.3861</v>
      </c>
      <c r="AD72" s="7">
        <v>-17595.6622</v>
      </c>
      <c r="AE72" s="7">
        <v>518.7694</v>
      </c>
      <c r="AF72" s="7">
        <v>-13891.6933</v>
      </c>
      <c r="AG72" s="7">
        <v>12159.9405</v>
      </c>
      <c r="AH72" s="7">
        <v>-20671.2735</v>
      </c>
      <c r="AI72" s="7">
        <v>8172.737700000001</v>
      </c>
      <c r="AJ72" s="7">
        <v>-2806.4179</v>
      </c>
      <c r="AK72" s="7">
        <v>-3399.9417999999996</v>
      </c>
      <c r="AL72" s="7">
        <v>8212.581900000001</v>
      </c>
      <c r="AM72" s="7">
        <v>-3067.7477999999996</v>
      </c>
      <c r="AN72" s="7">
        <v>7017.2863</v>
      </c>
      <c r="AO72" s="7">
        <v>8814.8945</v>
      </c>
      <c r="AP72" s="7">
        <v>-7410.3379</v>
      </c>
      <c r="AQ72" s="7">
        <v>-13455.2066</v>
      </c>
      <c r="AR72" s="7">
        <v>-6851.6437000000005</v>
      </c>
      <c r="AS72" s="7">
        <v>711.9124</v>
      </c>
      <c r="AT72" s="7">
        <v>-8776.7335</v>
      </c>
      <c r="AU72" s="7">
        <v>-217.7476</v>
      </c>
      <c r="AV72" s="7">
        <v>5333.3832999999995</v>
      </c>
      <c r="AW72" s="7">
        <v>-12.4391</v>
      </c>
      <c r="AX72" s="7">
        <v>5044.3567</v>
      </c>
      <c r="AY72" s="7">
        <v>-15981.2935</v>
      </c>
      <c r="AZ72" s="7">
        <v>3734.4017000000003</v>
      </c>
      <c r="BA72" s="7">
        <v>928.5401999999999</v>
      </c>
      <c r="BB72" s="7">
        <v>-16757.1951</v>
      </c>
      <c r="BC72" s="7">
        <v>-6238.5482</v>
      </c>
      <c r="BD72" s="7">
        <v>-2162.2067</v>
      </c>
      <c r="BE72" s="7">
        <v>-2120.8899</v>
      </c>
      <c r="BF72" s="7">
        <v>-3830.0238</v>
      </c>
      <c r="BG72" s="7">
        <v>-11918.8599</v>
      </c>
      <c r="BH72" s="7">
        <v>-5041.5892</v>
      </c>
      <c r="BI72" s="7">
        <v>-119.8279</v>
      </c>
      <c r="BJ72" s="7">
        <v>-3734.6717000000003</v>
      </c>
      <c r="BK72" s="7">
        <v>5085.892</v>
      </c>
      <c r="BL72" s="7">
        <v>-5158.193200000001</v>
      </c>
    </row>
    <row r="73" spans="1:64" s="5" customFormat="1" ht="12.75">
      <c r="A73" s="5" t="s">
        <v>4</v>
      </c>
      <c r="B73" s="6">
        <v>-637.4037</v>
      </c>
      <c r="C73" s="6">
        <v>-1282.763</v>
      </c>
      <c r="D73" s="6">
        <v>1084.8961000000002</v>
      </c>
      <c r="E73" s="6">
        <v>2344.3585</v>
      </c>
      <c r="F73" s="6">
        <v>305.2915</v>
      </c>
      <c r="G73" s="6">
        <v>-205.4007</v>
      </c>
      <c r="H73" s="6">
        <v>-1673.9381</v>
      </c>
      <c r="I73" s="6">
        <v>-1832.0236</v>
      </c>
      <c r="J73" s="6">
        <v>755.9753000000001</v>
      </c>
      <c r="K73" s="6">
        <v>-1553.3438</v>
      </c>
      <c r="L73" s="6">
        <v>543.3409</v>
      </c>
      <c r="M73" s="6">
        <v>-1331.9694</v>
      </c>
      <c r="N73" s="6">
        <v>457.5779</v>
      </c>
      <c r="O73" s="6">
        <v>-3105.1533</v>
      </c>
      <c r="P73" s="6">
        <v>1114.4817</v>
      </c>
      <c r="Q73" s="6">
        <v>-4175.4893999999995</v>
      </c>
      <c r="R73" s="6">
        <v>-2618.1913</v>
      </c>
      <c r="S73" s="6">
        <v>1579.262</v>
      </c>
      <c r="T73" s="6">
        <v>-601.2013000000001</v>
      </c>
      <c r="U73" s="6">
        <v>-3628.8799</v>
      </c>
      <c r="V73" s="6">
        <v>963.8081</v>
      </c>
      <c r="W73" s="6">
        <v>-651.314</v>
      </c>
      <c r="X73" s="6">
        <v>4970.5881</v>
      </c>
      <c r="Y73" s="6">
        <v>-732.7213</v>
      </c>
      <c r="Z73" s="6">
        <v>5055.2401</v>
      </c>
      <c r="AA73" s="6">
        <v>1772.7323999999999</v>
      </c>
      <c r="AB73" s="6">
        <v>-400.0365</v>
      </c>
      <c r="AC73" s="6">
        <v>-7118.7608</v>
      </c>
      <c r="AD73" s="6">
        <v>5514.5538</v>
      </c>
      <c r="AE73" s="6">
        <v>4771.1788</v>
      </c>
      <c r="AF73" s="6">
        <v>-2968.8755</v>
      </c>
      <c r="AG73" s="6">
        <v>-5369.6022</v>
      </c>
      <c r="AH73" s="6">
        <v>9104.0886</v>
      </c>
      <c r="AI73" s="6">
        <v>-1654.5695</v>
      </c>
      <c r="AJ73" s="6">
        <v>-5440.6176</v>
      </c>
      <c r="AK73" s="6">
        <v>-6303.3802000000005</v>
      </c>
      <c r="AL73" s="6">
        <v>3756.3291</v>
      </c>
      <c r="AM73" s="6">
        <v>-1742.7746000000002</v>
      </c>
      <c r="AN73" s="6">
        <v>-9963.578300000001</v>
      </c>
      <c r="AO73" s="6">
        <v>3940.9467999999997</v>
      </c>
      <c r="AP73" s="6">
        <v>-6278.484</v>
      </c>
      <c r="AQ73" s="6">
        <v>-4038.5425</v>
      </c>
      <c r="AR73" s="6">
        <v>-4340.986599999999</v>
      </c>
      <c r="AS73" s="6">
        <v>-7649.8472</v>
      </c>
      <c r="AT73" s="6">
        <v>-8673.310800000001</v>
      </c>
      <c r="AU73" s="6">
        <v>-7255.1205</v>
      </c>
      <c r="AV73" s="6">
        <v>5934.214099999999</v>
      </c>
      <c r="AW73" s="6">
        <v>-1995.8735</v>
      </c>
      <c r="AX73" s="6">
        <v>-12465.382300000001</v>
      </c>
      <c r="AY73" s="6">
        <v>19013.675199999998</v>
      </c>
      <c r="AZ73" s="6">
        <v>-14437.7982</v>
      </c>
      <c r="BA73" s="6">
        <v>-11728.5143</v>
      </c>
      <c r="BB73" s="6">
        <v>-3436.1153</v>
      </c>
      <c r="BC73" s="6">
        <v>1841.8389</v>
      </c>
      <c r="BD73" s="6">
        <v>-5457.9621</v>
      </c>
      <c r="BE73" s="6">
        <v>-11901.1096</v>
      </c>
      <c r="BF73" s="6">
        <v>217.5359</v>
      </c>
      <c r="BG73" s="6">
        <v>-11497.594</v>
      </c>
      <c r="BH73" s="6">
        <v>6326.895</v>
      </c>
      <c r="BI73" s="6">
        <v>-13043.5492</v>
      </c>
      <c r="BJ73" s="6">
        <v>5249.5010999999995</v>
      </c>
      <c r="BK73" s="6">
        <v>-12760.0144</v>
      </c>
      <c r="BL73" s="6">
        <v>-11387.7013</v>
      </c>
    </row>
    <row r="74" spans="1:64" s="5" customFormat="1" ht="12.75">
      <c r="A74" s="5" t="s">
        <v>3</v>
      </c>
      <c r="B74" s="6">
        <v>4603.6</v>
      </c>
      <c r="C74" s="6">
        <v>-3372.7</v>
      </c>
      <c r="D74" s="6">
        <v>1122.8</v>
      </c>
      <c r="E74" s="6">
        <v>1400.2</v>
      </c>
      <c r="F74" s="6">
        <v>4716.4</v>
      </c>
      <c r="G74" s="6">
        <v>517.5</v>
      </c>
      <c r="H74" s="6">
        <v>2043.7</v>
      </c>
      <c r="I74" s="6">
        <v>1950.8</v>
      </c>
      <c r="J74" s="6">
        <v>1445.8</v>
      </c>
      <c r="K74" s="6">
        <v>-673.5</v>
      </c>
      <c r="L74" s="6">
        <v>1101.3</v>
      </c>
      <c r="M74" s="6">
        <v>3986.7</v>
      </c>
      <c r="N74" s="6">
        <v>3278.6</v>
      </c>
      <c r="O74" s="6">
        <v>1313.1</v>
      </c>
      <c r="P74" s="6">
        <v>-404.8</v>
      </c>
      <c r="Q74" s="6">
        <v>4167.4</v>
      </c>
      <c r="R74" s="6">
        <v>2631</v>
      </c>
      <c r="S74" s="6">
        <v>-1182.9</v>
      </c>
      <c r="T74" s="6">
        <v>1799.8</v>
      </c>
      <c r="U74" s="6">
        <v>1921.5</v>
      </c>
      <c r="V74" s="6">
        <v>-87.5</v>
      </c>
      <c r="W74" s="6">
        <v>1492.3</v>
      </c>
      <c r="X74" s="6">
        <v>4378.3</v>
      </c>
      <c r="Y74" s="6">
        <v>4129.4</v>
      </c>
      <c r="Z74" s="6">
        <v>1913.8</v>
      </c>
      <c r="AA74" s="6">
        <v>8921.5</v>
      </c>
      <c r="AB74" s="6">
        <v>-1491.5</v>
      </c>
      <c r="AC74" s="6">
        <v>-7123.9</v>
      </c>
      <c r="AD74" s="6">
        <v>-479.5</v>
      </c>
      <c r="AE74" s="6">
        <v>2083.3</v>
      </c>
      <c r="AF74" s="6">
        <v>4234.3</v>
      </c>
      <c r="AG74" s="6">
        <v>5042.9</v>
      </c>
      <c r="AH74" s="6">
        <v>3922.5</v>
      </c>
      <c r="AI74" s="6">
        <v>2911.8</v>
      </c>
      <c r="AJ74" s="6">
        <v>4818</v>
      </c>
      <c r="AK74" s="6">
        <v>-3561.7</v>
      </c>
      <c r="AL74" s="6">
        <v>-9665.2</v>
      </c>
      <c r="AM74" s="6">
        <v>-4160.2</v>
      </c>
      <c r="AN74" s="6">
        <v>6330.3</v>
      </c>
      <c r="AO74" s="6">
        <v>12086.5</v>
      </c>
      <c r="AP74" s="6">
        <v>1713.1</v>
      </c>
      <c r="AQ74" s="6">
        <v>3953.8</v>
      </c>
      <c r="AR74" s="6">
        <v>8127.6</v>
      </c>
      <c r="AS74" s="6">
        <v>6900</v>
      </c>
      <c r="AT74" s="6">
        <v>7673.8331</v>
      </c>
      <c r="AU74" s="6">
        <v>5632.2417000000005</v>
      </c>
      <c r="AV74" s="6">
        <v>7194.344099999999</v>
      </c>
      <c r="AW74" s="6">
        <v>8120.794400000001</v>
      </c>
      <c r="AX74" s="6">
        <v>6740.3944</v>
      </c>
      <c r="AY74" s="6">
        <v>6771.6167000000005</v>
      </c>
      <c r="AZ74" s="6">
        <v>2869.3003</v>
      </c>
      <c r="BA74" s="6">
        <v>1460.0206</v>
      </c>
      <c r="BB74" s="6">
        <v>4247.9752</v>
      </c>
      <c r="BC74" s="6">
        <v>-2396.5951</v>
      </c>
      <c r="BD74" s="6">
        <v>6101.1704</v>
      </c>
      <c r="BE74" s="6">
        <v>5197.6447</v>
      </c>
      <c r="BF74" s="6">
        <v>5266.763</v>
      </c>
      <c r="BG74" s="6">
        <v>7072.2567</v>
      </c>
      <c r="BH74" s="6">
        <v>792.5586999999999</v>
      </c>
      <c r="BI74" s="6">
        <v>2349.9882000000002</v>
      </c>
      <c r="BJ74" s="6">
        <v>2083.2822</v>
      </c>
      <c r="BK74" s="6">
        <v>-3459.4842999999996</v>
      </c>
      <c r="BL74" s="6">
        <v>-12376.7825</v>
      </c>
    </row>
    <row r="75" spans="1:64" s="5" customFormat="1" ht="12.75">
      <c r="A75" s="5" t="s">
        <v>2</v>
      </c>
      <c r="B75" s="6">
        <v>2.658</v>
      </c>
      <c r="C75" s="6">
        <v>-4.242</v>
      </c>
      <c r="D75" s="6">
        <v>4.145</v>
      </c>
      <c r="E75" s="6">
        <v>0.142</v>
      </c>
      <c r="F75" s="6">
        <v>3.584</v>
      </c>
      <c r="G75" s="6">
        <v>-2.527</v>
      </c>
      <c r="H75" s="6">
        <v>-4.24</v>
      </c>
      <c r="I75" s="6">
        <v>3.218</v>
      </c>
      <c r="J75" s="6">
        <v>-4.479</v>
      </c>
      <c r="K75" s="6">
        <v>-4.131</v>
      </c>
      <c r="L75" s="6">
        <v>-1.217</v>
      </c>
      <c r="M75" s="6">
        <v>-4.591</v>
      </c>
      <c r="N75" s="6">
        <v>1.842</v>
      </c>
      <c r="O75" s="6">
        <v>-2.454</v>
      </c>
      <c r="P75" s="6">
        <v>-7.293</v>
      </c>
      <c r="Q75" s="6">
        <v>-5.268</v>
      </c>
      <c r="R75" s="6">
        <v>-1.475</v>
      </c>
      <c r="S75" s="6">
        <v>5.299</v>
      </c>
      <c r="T75" s="6">
        <v>-3.515</v>
      </c>
      <c r="U75" s="6">
        <v>-3.518</v>
      </c>
      <c r="V75" s="6">
        <v>1.514</v>
      </c>
      <c r="W75" s="6">
        <v>-1.139</v>
      </c>
      <c r="X75" s="6">
        <v>-3.685</v>
      </c>
      <c r="Y75" s="6">
        <v>-4.898</v>
      </c>
      <c r="Z75" s="6">
        <v>-7.502</v>
      </c>
      <c r="AA75" s="6">
        <v>-4.103</v>
      </c>
      <c r="AB75" s="6">
        <v>1.814</v>
      </c>
      <c r="AC75" s="6">
        <v>-3.913</v>
      </c>
      <c r="AD75" s="6">
        <v>-3.878</v>
      </c>
      <c r="AE75" s="6">
        <v>1.582</v>
      </c>
      <c r="AF75" s="6">
        <v>-11.972</v>
      </c>
      <c r="AG75" s="6">
        <v>-10.928</v>
      </c>
      <c r="AH75" s="6">
        <v>-10.541</v>
      </c>
      <c r="AI75" s="6">
        <v>0.327</v>
      </c>
      <c r="AJ75" s="6">
        <v>7.172</v>
      </c>
      <c r="AK75" s="6">
        <v>-9.09</v>
      </c>
      <c r="AL75" s="6">
        <v>-12.0131</v>
      </c>
      <c r="AM75" s="6">
        <v>-2.2054</v>
      </c>
      <c r="AN75" s="6">
        <v>-20.627</v>
      </c>
      <c r="AO75" s="6">
        <v>-28.1175</v>
      </c>
      <c r="AP75" s="6">
        <v>-4.5041</v>
      </c>
      <c r="AQ75" s="6">
        <v>-31.689799999999998</v>
      </c>
      <c r="AR75" s="6">
        <v>-15.9374</v>
      </c>
      <c r="AS75" s="6">
        <v>-27.090700000000002</v>
      </c>
      <c r="AT75" s="6">
        <v>-126.45439999999999</v>
      </c>
      <c r="AU75" s="6">
        <v>-227.22910000000002</v>
      </c>
      <c r="AV75" s="6">
        <v>-389.9256</v>
      </c>
      <c r="AW75" s="6">
        <v>302.2615</v>
      </c>
      <c r="AX75" s="6">
        <v>-64.417</v>
      </c>
      <c r="AY75" s="6">
        <v>-145.803</v>
      </c>
      <c r="AZ75" s="6">
        <v>-1550.562</v>
      </c>
      <c r="BA75" s="6">
        <v>1443.585</v>
      </c>
      <c r="BB75" s="6">
        <v>1348.268</v>
      </c>
      <c r="BC75" s="6">
        <v>3560.006</v>
      </c>
      <c r="BD75" s="6">
        <v>-1032.841</v>
      </c>
      <c r="BE75" s="6">
        <v>763.204</v>
      </c>
      <c r="BF75" s="6">
        <v>-217.556</v>
      </c>
      <c r="BG75" s="6">
        <v>-667.297</v>
      </c>
      <c r="BH75" s="6">
        <v>1242.904</v>
      </c>
      <c r="BI75" s="6">
        <v>489.056</v>
      </c>
      <c r="BJ75" s="6">
        <v>971.437</v>
      </c>
      <c r="BK75" s="6">
        <v>249.886</v>
      </c>
      <c r="BL75" s="6">
        <v>472.269</v>
      </c>
    </row>
    <row r="76" spans="1:64" ht="18.75" customHeight="1">
      <c r="A76" s="4" t="s">
        <v>1</v>
      </c>
      <c r="B76" s="3">
        <v>36434.948</v>
      </c>
      <c r="C76" s="3">
        <f>B76+C74</f>
        <v>33062.248</v>
      </c>
      <c r="D76" s="3">
        <f>C76+D74</f>
        <v>34185.048</v>
      </c>
      <c r="E76" s="3">
        <f>D76+E74</f>
        <v>35585.248</v>
      </c>
      <c r="F76" s="3">
        <f>E76+F74</f>
        <v>40301.648</v>
      </c>
      <c r="G76" s="3">
        <f>F76+G74</f>
        <v>40819.148</v>
      </c>
      <c r="H76" s="3">
        <f>G76+H74</f>
        <v>42862.848</v>
      </c>
      <c r="I76" s="3">
        <f>H76+I74</f>
        <v>44813.648</v>
      </c>
      <c r="J76" s="3">
        <f>I76+J74</f>
        <v>46259.448000000004</v>
      </c>
      <c r="K76" s="3">
        <f>J76+K74</f>
        <v>45585.948000000004</v>
      </c>
      <c r="L76" s="3">
        <f>K76+L74</f>
        <v>46687.24800000001</v>
      </c>
      <c r="M76" s="3">
        <f>L76+M74</f>
        <v>50673.948000000004</v>
      </c>
      <c r="N76" s="3">
        <f>M76+N74</f>
        <v>53952.548</v>
      </c>
      <c r="O76" s="3">
        <f>N76+O74</f>
        <v>55265.648</v>
      </c>
      <c r="P76" s="3">
        <f>O76+P74</f>
        <v>54860.848</v>
      </c>
      <c r="Q76" s="3">
        <f>P76+Q74</f>
        <v>59028.248</v>
      </c>
      <c r="R76" s="3">
        <f>Q76+R74</f>
        <v>61659.248</v>
      </c>
      <c r="S76" s="3">
        <f>R76+S74</f>
        <v>60476.348</v>
      </c>
      <c r="T76" s="3">
        <f>S76+T74</f>
        <v>62276.148</v>
      </c>
      <c r="U76" s="3">
        <f>T76+U74</f>
        <v>64197.648</v>
      </c>
      <c r="V76" s="3">
        <f>U76+V74</f>
        <v>64110.148</v>
      </c>
      <c r="W76" s="3">
        <f>V76+W74</f>
        <v>65602.448</v>
      </c>
      <c r="X76" s="3">
        <f>W76+X74</f>
        <v>69980.748</v>
      </c>
      <c r="Y76" s="3">
        <f>X76+Y74</f>
        <v>74110.148</v>
      </c>
      <c r="Z76" s="3">
        <f>Y76+Z74</f>
        <v>76023.948</v>
      </c>
      <c r="AA76" s="3">
        <f>Z76+AA74</f>
        <v>84945.448</v>
      </c>
      <c r="AB76" s="3">
        <f>AA76+AB74</f>
        <v>83453.948</v>
      </c>
      <c r="AC76" s="3">
        <f>AB76+AC74</f>
        <v>76330.04800000001</v>
      </c>
      <c r="AD76" s="3">
        <f>AC76+AD74</f>
        <v>75850.54800000001</v>
      </c>
      <c r="AE76" s="3">
        <f>AD76+AE74</f>
        <v>77933.84800000001</v>
      </c>
      <c r="AF76" s="3">
        <f>AE76+AF74</f>
        <v>82168.14800000002</v>
      </c>
      <c r="AG76" s="3">
        <f>AF76+AG74</f>
        <v>87211.04800000001</v>
      </c>
      <c r="AH76" s="3">
        <f>AG76+AH74</f>
        <v>91133.54800000001</v>
      </c>
      <c r="AI76" s="3">
        <f>AH76+AI74</f>
        <v>94045.34800000001</v>
      </c>
      <c r="AJ76" s="3">
        <f>AI76+AJ74</f>
        <v>98863.34800000001</v>
      </c>
      <c r="AK76" s="3">
        <f>AJ76+AK74</f>
        <v>95301.64800000002</v>
      </c>
      <c r="AL76" s="3">
        <f>AK76+AL74</f>
        <v>85636.44800000002</v>
      </c>
      <c r="AM76" s="3">
        <f>AL76+AM74</f>
        <v>81476.24800000002</v>
      </c>
      <c r="AN76" s="3">
        <f>AM76+AN74</f>
        <v>87806.54800000002</v>
      </c>
      <c r="AO76" s="3">
        <f>AN76+AO74</f>
        <v>99893.04800000002</v>
      </c>
      <c r="AP76" s="3">
        <f>AO76+AP74</f>
        <v>101606.14800000003</v>
      </c>
      <c r="AQ76" s="3">
        <f>AP76+AQ74</f>
        <v>105559.94800000003</v>
      </c>
      <c r="AR76" s="3">
        <f>AQ76+AR74</f>
        <v>113687.54800000004</v>
      </c>
      <c r="AS76" s="3">
        <f>AR76+AS74</f>
        <v>120587.54800000004</v>
      </c>
      <c r="AT76" s="3">
        <f>AS76+AT74</f>
        <v>128261.38110000004</v>
      </c>
      <c r="AU76" s="3">
        <f>AT76+AU74</f>
        <v>133893.62280000004</v>
      </c>
      <c r="AV76" s="3">
        <f>AU76+AV74</f>
        <v>141087.96690000003</v>
      </c>
      <c r="AW76" s="3">
        <f>AV76+AW74</f>
        <v>149208.76130000004</v>
      </c>
      <c r="AX76" s="3">
        <f>AW76+AX74</f>
        <v>155949.15570000003</v>
      </c>
      <c r="AY76" s="3">
        <f>AX76+AY74</f>
        <v>162720.77240000005</v>
      </c>
      <c r="AZ76" s="3">
        <f>AY76+AZ74</f>
        <v>165590.07270000005</v>
      </c>
      <c r="BA76" s="3">
        <f>AZ76+BA74</f>
        <v>167050.09330000004</v>
      </c>
      <c r="BB76" s="3">
        <f>BA76+BB74</f>
        <v>171298.06850000002</v>
      </c>
      <c r="BC76" s="3">
        <f>BB76+BC74</f>
        <v>168901.47340000002</v>
      </c>
      <c r="BD76" s="3">
        <f>BC76+BD74</f>
        <v>175002.64380000002</v>
      </c>
      <c r="BE76" s="3">
        <f>BD76+BE74</f>
        <v>180200.28850000002</v>
      </c>
      <c r="BF76" s="3">
        <f>BE76+BF74</f>
        <v>185467.05150000003</v>
      </c>
      <c r="BG76" s="3">
        <f>BF76+BG74</f>
        <v>192539.30820000003</v>
      </c>
      <c r="BH76" s="3">
        <f>BG76+BH74</f>
        <v>193331.86690000002</v>
      </c>
      <c r="BI76" s="3">
        <f>BH76+BI74</f>
        <v>195681.85510000002</v>
      </c>
      <c r="BJ76" s="3">
        <f>BI76+BJ74</f>
        <v>197765.1373</v>
      </c>
      <c r="BK76" s="3">
        <f>BJ76+BK74</f>
        <v>194305.653</v>
      </c>
      <c r="BL76" s="3">
        <f>BK76+BL74</f>
        <v>181928.8705</v>
      </c>
    </row>
    <row r="77" ht="12.75">
      <c r="A77" s="2" t="s">
        <v>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2015-12-03T23:30:38Z</dcterms:created>
  <dcterms:modified xsi:type="dcterms:W3CDTF">2015-12-03T23:31:43Z</dcterms:modified>
  <cp:category/>
  <cp:version/>
  <cp:contentType/>
  <cp:contentStatus/>
</cp:coreProperties>
</file>